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 tabRatio="500"/>
  </bookViews>
  <sheets>
    <sheet name="Лист1" sheetId="1" r:id="rId1"/>
  </sheets>
  <definedNames>
    <definedName name="_xlnm.Print_Area" localSheetId="0">Лист1!$A$1:$L$196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1" i="1"/>
  <c r="F98"/>
  <c r="F80"/>
  <c r="F91" s="1"/>
  <c r="B180"/>
  <c r="A180"/>
  <c r="L179"/>
  <c r="L180" s="1"/>
  <c r="J179"/>
  <c r="I179"/>
  <c r="H179"/>
  <c r="G179"/>
  <c r="F179"/>
  <c r="B170"/>
  <c r="A170"/>
  <c r="J169"/>
  <c r="I169"/>
  <c r="H169"/>
  <c r="G169"/>
  <c r="F169"/>
  <c r="B162"/>
  <c r="A162"/>
  <c r="L161"/>
  <c r="J161"/>
  <c r="I161"/>
  <c r="H161"/>
  <c r="G161"/>
  <c r="F161"/>
  <c r="B152"/>
  <c r="A152"/>
  <c r="L162"/>
  <c r="J151"/>
  <c r="J162" s="1"/>
  <c r="I151"/>
  <c r="I162" s="1"/>
  <c r="H151"/>
  <c r="H162" s="1"/>
  <c r="G151"/>
  <c r="G162" s="1"/>
  <c r="B145"/>
  <c r="A145"/>
  <c r="L144"/>
  <c r="J144"/>
  <c r="I144"/>
  <c r="H144"/>
  <c r="G144"/>
  <c r="F144"/>
  <c r="B135"/>
  <c r="A135"/>
  <c r="L145"/>
  <c r="J134"/>
  <c r="J145" s="1"/>
  <c r="I134"/>
  <c r="I145" s="1"/>
  <c r="H134"/>
  <c r="H145" s="1"/>
  <c r="G134"/>
  <c r="G145" s="1"/>
  <c r="B128"/>
  <c r="A128"/>
  <c r="L127"/>
  <c r="J127"/>
  <c r="I127"/>
  <c r="H127"/>
  <c r="G127"/>
  <c r="F127"/>
  <c r="B118"/>
  <c r="A118"/>
  <c r="L128"/>
  <c r="J117"/>
  <c r="J128" s="1"/>
  <c r="I117"/>
  <c r="H117"/>
  <c r="H128" s="1"/>
  <c r="G117"/>
  <c r="G128" s="1"/>
  <c r="F117"/>
  <c r="B109"/>
  <c r="A109"/>
  <c r="L108"/>
  <c r="J108"/>
  <c r="I108"/>
  <c r="H108"/>
  <c r="G108"/>
  <c r="F108"/>
  <c r="B99"/>
  <c r="A99"/>
  <c r="L109"/>
  <c r="J98"/>
  <c r="J109" s="1"/>
  <c r="I98"/>
  <c r="I109" s="1"/>
  <c r="H98"/>
  <c r="H109" s="1"/>
  <c r="G98"/>
  <c r="G109" s="1"/>
  <c r="B91"/>
  <c r="A91"/>
  <c r="L90"/>
  <c r="J90"/>
  <c r="I90"/>
  <c r="H90"/>
  <c r="G90"/>
  <c r="F90"/>
  <c r="B81"/>
  <c r="A81"/>
  <c r="L91"/>
  <c r="J80"/>
  <c r="J91" s="1"/>
  <c r="I80"/>
  <c r="I91" s="1"/>
  <c r="H80"/>
  <c r="H91" s="1"/>
  <c r="G80"/>
  <c r="G91" s="1"/>
  <c r="B74"/>
  <c r="A74"/>
  <c r="L73"/>
  <c r="J73"/>
  <c r="I73"/>
  <c r="H73"/>
  <c r="G73"/>
  <c r="F73"/>
  <c r="B64"/>
  <c r="A64"/>
  <c r="L74"/>
  <c r="J63"/>
  <c r="J74" s="1"/>
  <c r="I63"/>
  <c r="I74" s="1"/>
  <c r="H63"/>
  <c r="H74" s="1"/>
  <c r="G63"/>
  <c r="G74" s="1"/>
  <c r="F63"/>
  <c r="F74" s="1"/>
  <c r="B56"/>
  <c r="A56"/>
  <c r="L55"/>
  <c r="J55"/>
  <c r="I55"/>
  <c r="H55"/>
  <c r="G55"/>
  <c r="F55"/>
  <c r="B46"/>
  <c r="A46"/>
  <c r="L56"/>
  <c r="J45"/>
  <c r="J56" s="1"/>
  <c r="I45"/>
  <c r="I56" s="1"/>
  <c r="H45"/>
  <c r="H56" s="1"/>
  <c r="G45"/>
  <c r="G56" s="1"/>
  <c r="F56"/>
  <c r="B40"/>
  <c r="A40"/>
  <c r="L39"/>
  <c r="J39"/>
  <c r="I39"/>
  <c r="H39"/>
  <c r="G39"/>
  <c r="F39"/>
  <c r="B30"/>
  <c r="A30"/>
  <c r="L40"/>
  <c r="J29"/>
  <c r="J40" s="1"/>
  <c r="I29"/>
  <c r="H29"/>
  <c r="H40" s="1"/>
  <c r="G29"/>
  <c r="G40" s="1"/>
  <c r="F29"/>
  <c r="F40" s="1"/>
  <c r="B22"/>
  <c r="A22"/>
  <c r="L21"/>
  <c r="J21"/>
  <c r="I21"/>
  <c r="H21"/>
  <c r="G21"/>
  <c r="F21"/>
  <c r="B12"/>
  <c r="A12"/>
  <c r="L22"/>
  <c r="J11"/>
  <c r="J22" s="1"/>
  <c r="I11"/>
  <c r="I22" s="1"/>
  <c r="H11"/>
  <c r="H22" s="1"/>
  <c r="G11"/>
  <c r="G22" s="1"/>
  <c r="F22"/>
  <c r="F162" l="1"/>
  <c r="F128"/>
  <c r="F180"/>
  <c r="F109"/>
  <c r="H180"/>
  <c r="J180"/>
  <c r="I40"/>
  <c r="I180"/>
  <c r="G180"/>
  <c r="G181" s="1"/>
  <c r="I128"/>
  <c r="F181"/>
  <c r="J181"/>
  <c r="L181"/>
  <c r="H181"/>
  <c r="I181" l="1"/>
</calcChain>
</file>

<file path=xl/sharedStrings.xml><?xml version="1.0" encoding="utf-8"?>
<sst xmlns="http://schemas.openxmlformats.org/spreadsheetml/2006/main" count="299" uniqueCount="123">
  <si>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</si>
  <si>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</si>
  <si>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</si>
  <si>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</si>
  <si>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</si>
  <si>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</si>
  <si>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</si>
  <si>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</si>
  <si>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</si>
  <si>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</si>
  <si>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</si>
  <si>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</si>
  <si>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</si>
  <si>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</si>
  <si>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</si>
  <si>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</si>
  <si>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</si>
  <si>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</si>
  <si>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</si>
  <si>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</si>
  <si>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</si>
  <si>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</si>
  <si>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</si>
  <si>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</si>
  <si>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</si>
  <si>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</si>
  <si>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</si>
  <si>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</si>
  <si>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</si>
  <si>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</si>
  <si>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</si>
  <si>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</si>
  <si>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</si>
  <si>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</si>
  <si>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</si>
  <si>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</si>
  <si>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</si>
  <si>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</si>
  <si>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</si>
  <si>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</si>
  <si>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Чай с лимоном</t>
  </si>
  <si>
    <t>Яблоко</t>
  </si>
  <si>
    <t>Пшеничный</t>
  </si>
  <si>
    <t>Запеканка творожная со сгущенным молоком</t>
  </si>
  <si>
    <t>МБОУ"Синицынская ОШ"</t>
  </si>
  <si>
    <t>Сулейманова С.А.</t>
  </si>
  <si>
    <t>Бутерброд с сыром и маслом</t>
  </si>
  <si>
    <t>кофейный напиток</t>
  </si>
  <si>
    <t>пр</t>
  </si>
  <si>
    <t>кондитерское изделие</t>
  </si>
  <si>
    <t>Каша пшенная молочная вязкая</t>
  </si>
  <si>
    <t>десерт</t>
  </si>
  <si>
    <t>плов из мяса</t>
  </si>
  <si>
    <t>сырок глазированный</t>
  </si>
  <si>
    <t>45,  0</t>
  </si>
  <si>
    <t>56, 1</t>
  </si>
  <si>
    <t>54, 06</t>
  </si>
  <si>
    <t>бутерброд с маслом</t>
  </si>
  <si>
    <t>фрукты по сезону</t>
  </si>
  <si>
    <t>запеканка из творога</t>
  </si>
  <si>
    <t>горячее блюдо</t>
  </si>
  <si>
    <t>24, 84</t>
  </si>
  <si>
    <t>18, 8</t>
  </si>
  <si>
    <t>47, 6</t>
  </si>
  <si>
    <t>макаронные изделия</t>
  </si>
  <si>
    <t>5, 46</t>
  </si>
  <si>
    <t>5, 79</t>
  </si>
  <si>
    <t>30, 46</t>
  </si>
  <si>
    <t>195, 71</t>
  </si>
  <si>
    <t>чай с лимоном</t>
  </si>
  <si>
    <t>0, 13</t>
  </si>
  <si>
    <t>0, 002</t>
  </si>
  <si>
    <t>15, 2</t>
  </si>
  <si>
    <t>овощи по сезону</t>
  </si>
  <si>
    <t>гуляш из мяса</t>
  </si>
  <si>
    <t>картофельное пюре</t>
  </si>
  <si>
    <t>3, 07</t>
  </si>
  <si>
    <t>4, 8</t>
  </si>
  <si>
    <t>20, 44</t>
  </si>
  <si>
    <t>137, 25</t>
  </si>
  <si>
    <t>пшеничный</t>
  </si>
  <si>
    <t>0, 3</t>
  </si>
  <si>
    <t>2, 3</t>
  </si>
  <si>
    <t>70, 14</t>
  </si>
  <si>
    <t>Каша овсяная молочная вязкая</t>
  </si>
  <si>
    <t>салат из капусты</t>
  </si>
  <si>
    <t>7, 4</t>
  </si>
  <si>
    <t>8, 19</t>
  </si>
  <si>
    <t>9, 7</t>
  </si>
  <si>
    <t>142, 7</t>
  </si>
  <si>
    <t>рис отварной</t>
  </si>
  <si>
    <t>рыба, тушенная с овощами в томате</t>
  </si>
  <si>
    <t xml:space="preserve">каша гречневая </t>
  </si>
  <si>
    <t>6, 14</t>
  </si>
  <si>
    <t>38, 78</t>
  </si>
  <si>
    <t>икра кабачковая</t>
  </si>
  <si>
    <t>гуляш из говядины</t>
  </si>
  <si>
    <t>6, 80</t>
  </si>
  <si>
    <t>2, 80</t>
  </si>
  <si>
    <t>13, 2</t>
  </si>
  <si>
    <t>26, 4</t>
  </si>
  <si>
    <t>17, 7</t>
  </si>
  <si>
    <t>4, 4</t>
  </si>
  <si>
    <t>1, 0</t>
  </si>
  <si>
    <t>49, 1</t>
  </si>
  <si>
    <t>120, 8</t>
  </si>
  <si>
    <t>6, 3</t>
  </si>
  <si>
    <t>6, 4</t>
  </si>
  <si>
    <t>4, 5</t>
  </si>
  <si>
    <t>2, 5</t>
  </si>
  <si>
    <t>каша пшеничная рассыпчатая</t>
  </si>
  <si>
    <t>0, 30</t>
  </si>
  <si>
    <t>33, 30</t>
  </si>
  <si>
    <t>сок  фруктовый</t>
  </si>
  <si>
    <t>3, 40</t>
  </si>
  <si>
    <t>5, 6</t>
  </si>
  <si>
    <t>25, 4</t>
  </si>
  <si>
    <t>120, 01</t>
  </si>
  <si>
    <t>3, 16</t>
  </si>
  <si>
    <t>2, 67</t>
  </si>
  <si>
    <t>15, 9</t>
  </si>
  <si>
    <t>100, 6</t>
  </si>
  <si>
    <t>сладкое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</si>
</sst>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81"/>
  <sheetViews>
    <sheetView tabSelected="1" view="pageBreakPreview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F45" sqref="F4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9" t="s">
        <v>44</v>
      </c>
      <c r="D1" s="59"/>
      <c r="E1" s="59"/>
      <c r="F1" s="3" t="s">
        <v>1</v>
      </c>
      <c r="G1" s="1" t="s">
        <v>2</v>
      </c>
      <c r="H1" s="60" t="s">
        <v>39</v>
      </c>
      <c r="I1" s="60"/>
      <c r="J1" s="60"/>
      <c r="K1" s="60"/>
    </row>
    <row r="2" spans="1:12" ht="18.75">
      <c r="A2" s="4" t="s">
        <v>3</v>
      </c>
      <c r="C2" s="1"/>
      <c r="G2" s="1" t="s">
        <v>4</v>
      </c>
      <c r="H2" s="60" t="s">
        <v>45</v>
      </c>
      <c r="I2" s="60"/>
      <c r="J2" s="60"/>
      <c r="K2" s="60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20" t="s">
        <v>50</v>
      </c>
      <c r="F6" s="21">
        <v>200</v>
      </c>
      <c r="G6" s="21">
        <v>4.58</v>
      </c>
      <c r="H6" s="21">
        <v>4</v>
      </c>
      <c r="I6" s="21">
        <v>36.96</v>
      </c>
      <c r="J6" s="21">
        <v>208.24</v>
      </c>
      <c r="K6" s="22">
        <v>173</v>
      </c>
      <c r="L6" s="21"/>
    </row>
    <row r="7" spans="1:12">
      <c r="A7" s="23"/>
      <c r="B7" s="24"/>
      <c r="C7" s="25"/>
      <c r="D7" s="57" t="s">
        <v>122</v>
      </c>
      <c r="E7" s="27" t="s">
        <v>49</v>
      </c>
      <c r="F7" s="28">
        <v>50</v>
      </c>
      <c r="G7" s="28" t="s">
        <v>114</v>
      </c>
      <c r="H7" s="28" t="s">
        <v>115</v>
      </c>
      <c r="I7" s="28" t="s">
        <v>116</v>
      </c>
      <c r="J7" s="28" t="s">
        <v>117</v>
      </c>
      <c r="K7" s="29" t="s">
        <v>48</v>
      </c>
      <c r="L7" s="28"/>
    </row>
    <row r="8" spans="1:12">
      <c r="A8" s="23"/>
      <c r="B8" s="24"/>
      <c r="C8" s="25"/>
      <c r="D8" s="30" t="s">
        <v>25</v>
      </c>
      <c r="E8" s="27" t="s">
        <v>47</v>
      </c>
      <c r="F8" s="28">
        <v>200</v>
      </c>
      <c r="G8" s="28" t="s">
        <v>118</v>
      </c>
      <c r="H8" s="28" t="s">
        <v>119</v>
      </c>
      <c r="I8" s="28" t="s">
        <v>120</v>
      </c>
      <c r="J8" s="28" t="s">
        <v>121</v>
      </c>
      <c r="K8" s="29">
        <v>379</v>
      </c>
      <c r="L8" s="28"/>
    </row>
    <row r="9" spans="1:12">
      <c r="A9" s="23"/>
      <c r="B9" s="24"/>
      <c r="C9" s="25"/>
      <c r="D9" s="26" t="s">
        <v>26</v>
      </c>
      <c r="E9" s="27" t="s">
        <v>46</v>
      </c>
      <c r="F9" s="28">
        <v>55</v>
      </c>
      <c r="G9" s="28">
        <v>4.99</v>
      </c>
      <c r="H9" s="28">
        <v>7</v>
      </c>
      <c r="I9" s="28">
        <v>12.75</v>
      </c>
      <c r="J9" s="28">
        <v>135</v>
      </c>
      <c r="K9" s="29">
        <v>3</v>
      </c>
      <c r="L9" s="28"/>
    </row>
    <row r="10" spans="1:12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>
      <c r="A11" s="31"/>
      <c r="B11" s="32"/>
      <c r="C11" s="33"/>
      <c r="D11" s="34" t="s">
        <v>28</v>
      </c>
      <c r="E11" s="35"/>
      <c r="F11" s="36">
        <v>505</v>
      </c>
      <c r="G11" s="36">
        <f>SUM(G6:G10)</f>
        <v>9.57</v>
      </c>
      <c r="H11" s="36">
        <f>SUM(H6:H10)</f>
        <v>11</v>
      </c>
      <c r="I11" s="36">
        <f>SUM(I6:I10)</f>
        <v>49.71</v>
      </c>
      <c r="J11" s="36">
        <f>SUM(J6:J10)</f>
        <v>343.24</v>
      </c>
      <c r="K11" s="37"/>
      <c r="L11" s="36">
        <v>78.05</v>
      </c>
    </row>
    <row r="12" spans="1:12">
      <c r="A12" s="38">
        <f>A6</f>
        <v>1</v>
      </c>
      <c r="B12" s="39">
        <f>B6</f>
        <v>1</v>
      </c>
      <c r="C12" s="40" t="s">
        <v>29</v>
      </c>
      <c r="D12" s="30" t="s">
        <v>30</v>
      </c>
      <c r="E12" s="27"/>
      <c r="F12" s="28"/>
      <c r="G12" s="28"/>
      <c r="H12" s="28"/>
      <c r="I12" s="28"/>
      <c r="J12" s="28"/>
      <c r="K12" s="29"/>
      <c r="L12" s="28"/>
    </row>
    <row r="13" spans="1:12">
      <c r="A13" s="23"/>
      <c r="B13" s="24"/>
      <c r="C13" s="25"/>
      <c r="D13" s="30" t="s">
        <v>31</v>
      </c>
      <c r="E13" s="27"/>
      <c r="F13" s="28"/>
      <c r="G13" s="28"/>
      <c r="H13" s="28"/>
      <c r="I13" s="28"/>
      <c r="J13" s="28"/>
      <c r="K13" s="29"/>
      <c r="L13" s="28"/>
    </row>
    <row r="14" spans="1:12">
      <c r="A14" s="23"/>
      <c r="B14" s="24"/>
      <c r="C14" s="25"/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33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34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35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36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>
      <c r="A21" s="31"/>
      <c r="B21" s="32"/>
      <c r="C21" s="33"/>
      <c r="D21" s="34" t="s">
        <v>28</v>
      </c>
      <c r="E21" s="35"/>
      <c r="F21" s="36">
        <f>SUM(F12:F20)</f>
        <v>0</v>
      </c>
      <c r="G21" s="36">
        <f>SUM(G12:G20)</f>
        <v>0</v>
      </c>
      <c r="H21" s="36">
        <f>SUM(H12:H20)</f>
        <v>0</v>
      </c>
      <c r="I21" s="36">
        <f>SUM(I12:I20)</f>
        <v>0</v>
      </c>
      <c r="J21" s="36">
        <f>SUM(J12:J20)</f>
        <v>0</v>
      </c>
      <c r="K21" s="37"/>
      <c r="L21" s="36">
        <f>SUM(L12:L20)</f>
        <v>0</v>
      </c>
    </row>
    <row r="22" spans="1:12" ht="15" customHeight="1">
      <c r="A22" s="41">
        <f>A6</f>
        <v>1</v>
      </c>
      <c r="B22" s="42">
        <f>B6</f>
        <v>1</v>
      </c>
      <c r="C22" s="61" t="s">
        <v>37</v>
      </c>
      <c r="D22" s="61"/>
      <c r="E22" s="43"/>
      <c r="F22" s="44">
        <f>F11+F21</f>
        <v>505</v>
      </c>
      <c r="G22" s="44">
        <f>G11+G21</f>
        <v>9.57</v>
      </c>
      <c r="H22" s="44">
        <f>H11+H21</f>
        <v>11</v>
      </c>
      <c r="I22" s="44">
        <f>I11+I21</f>
        <v>49.71</v>
      </c>
      <c r="J22" s="44">
        <f>J11+J21</f>
        <v>343.24</v>
      </c>
      <c r="K22" s="44"/>
      <c r="L22" s="44">
        <f>L11+L21</f>
        <v>78.05</v>
      </c>
    </row>
    <row r="23" spans="1:12">
      <c r="A23" s="45">
        <v>1</v>
      </c>
      <c r="B23" s="24">
        <v>2</v>
      </c>
      <c r="C23" s="18" t="s">
        <v>23</v>
      </c>
      <c r="D23" s="19" t="s">
        <v>24</v>
      </c>
      <c r="E23" s="20" t="s">
        <v>52</v>
      </c>
      <c r="F23" s="21">
        <v>200</v>
      </c>
      <c r="G23" s="21">
        <v>18.59</v>
      </c>
      <c r="H23" s="21">
        <v>33.1</v>
      </c>
      <c r="I23" s="21">
        <v>3.5</v>
      </c>
      <c r="J23" s="21">
        <v>386</v>
      </c>
      <c r="K23" s="22">
        <v>210</v>
      </c>
      <c r="L23" s="21"/>
    </row>
    <row r="24" spans="1:12">
      <c r="A24" s="45"/>
      <c r="B24" s="24"/>
      <c r="C24" s="25"/>
      <c r="D24" s="30" t="s">
        <v>25</v>
      </c>
      <c r="E24" s="27" t="s">
        <v>40</v>
      </c>
      <c r="F24" s="28">
        <v>200</v>
      </c>
      <c r="G24" s="28">
        <v>0.13</v>
      </c>
      <c r="H24" s="28">
        <v>0.02</v>
      </c>
      <c r="I24" s="28">
        <v>15.2</v>
      </c>
      <c r="J24" s="28">
        <v>62</v>
      </c>
      <c r="K24" s="29">
        <v>377</v>
      </c>
      <c r="L24" s="28"/>
    </row>
    <row r="25" spans="1:12">
      <c r="A25" s="45"/>
      <c r="B25" s="24"/>
      <c r="C25" s="25"/>
      <c r="D25" s="30" t="s">
        <v>26</v>
      </c>
      <c r="E25" s="27" t="s">
        <v>42</v>
      </c>
      <c r="F25" s="28">
        <v>30</v>
      </c>
      <c r="G25" s="28">
        <v>2.37</v>
      </c>
      <c r="H25" s="28">
        <v>0.3</v>
      </c>
      <c r="I25" s="28">
        <v>2.2999999999999998</v>
      </c>
      <c r="J25" s="28">
        <v>70.14</v>
      </c>
      <c r="K25" s="29">
        <v>701</v>
      </c>
      <c r="L25" s="28"/>
    </row>
    <row r="26" spans="1:12">
      <c r="A26" s="45"/>
      <c r="B26" s="24"/>
      <c r="C26" s="25"/>
      <c r="D26" s="30" t="s">
        <v>27</v>
      </c>
      <c r="E26" s="27" t="s">
        <v>40</v>
      </c>
      <c r="F26" s="28">
        <v>200</v>
      </c>
      <c r="G26" s="28">
        <v>0.13</v>
      </c>
      <c r="H26" s="28">
        <v>0.02</v>
      </c>
      <c r="I26" s="28">
        <v>15.2</v>
      </c>
      <c r="J26" s="28">
        <v>62</v>
      </c>
      <c r="K26" s="29">
        <v>377</v>
      </c>
      <c r="L26" s="28"/>
    </row>
    <row r="27" spans="1:12">
      <c r="A27" s="45"/>
      <c r="B27" s="24"/>
      <c r="C27" s="25"/>
      <c r="D27" s="26" t="s">
        <v>51</v>
      </c>
      <c r="E27" s="27" t="s">
        <v>53</v>
      </c>
      <c r="F27" s="28">
        <v>40</v>
      </c>
      <c r="G27" s="28">
        <v>67</v>
      </c>
      <c r="H27" s="28" t="s">
        <v>54</v>
      </c>
      <c r="I27" s="28" t="s">
        <v>55</v>
      </c>
      <c r="J27" s="28" t="s">
        <v>56</v>
      </c>
      <c r="K27" s="29" t="s">
        <v>48</v>
      </c>
      <c r="L27" s="28"/>
    </row>
    <row r="28" spans="1:12">
      <c r="A28" s="45"/>
      <c r="B28" s="24"/>
      <c r="C28" s="25"/>
      <c r="D28" s="26"/>
      <c r="E28" s="27"/>
      <c r="F28" s="28"/>
      <c r="G28" s="28"/>
      <c r="H28" s="28"/>
      <c r="I28" s="28"/>
      <c r="J28" s="28"/>
      <c r="K28" s="29"/>
      <c r="L28" s="28"/>
    </row>
    <row r="29" spans="1:12">
      <c r="A29" s="46"/>
      <c r="B29" s="32"/>
      <c r="C29" s="33"/>
      <c r="D29" s="34" t="s">
        <v>28</v>
      </c>
      <c r="E29" s="35"/>
      <c r="F29" s="36">
        <f>SUM(F23:F28)</f>
        <v>670</v>
      </c>
      <c r="G29" s="36">
        <f>SUM(G23:G28)</f>
        <v>88.22</v>
      </c>
      <c r="H29" s="36">
        <f>SUM(H23:H28)</f>
        <v>33.440000000000005</v>
      </c>
      <c r="I29" s="36">
        <f>SUM(I23:I28)</f>
        <v>36.200000000000003</v>
      </c>
      <c r="J29" s="36">
        <f>SUM(J23:J28)</f>
        <v>580.14</v>
      </c>
      <c r="K29" s="37"/>
      <c r="L29" s="36">
        <v>78.05</v>
      </c>
    </row>
    <row r="30" spans="1:12">
      <c r="A30" s="39">
        <f>A23</f>
        <v>1</v>
      </c>
      <c r="B30" s="39">
        <f>B23</f>
        <v>2</v>
      </c>
      <c r="C30" s="40" t="s">
        <v>29</v>
      </c>
      <c r="D30" s="30" t="s">
        <v>30</v>
      </c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30" t="s">
        <v>31</v>
      </c>
      <c r="E31" s="27"/>
      <c r="F31" s="28"/>
      <c r="G31" s="28"/>
      <c r="H31" s="28"/>
      <c r="I31" s="28"/>
      <c r="J31" s="28"/>
      <c r="K31" s="29"/>
      <c r="L31" s="28"/>
    </row>
    <row r="32" spans="1:12">
      <c r="A32" s="45"/>
      <c r="B32" s="24"/>
      <c r="C32" s="25"/>
      <c r="D32" s="30" t="s">
        <v>32</v>
      </c>
      <c r="E32" s="27"/>
      <c r="F32" s="28"/>
      <c r="G32" s="28"/>
      <c r="H32" s="28"/>
      <c r="I32" s="28"/>
      <c r="J32" s="28"/>
      <c r="K32" s="29"/>
      <c r="L32" s="28"/>
    </row>
    <row r="33" spans="1:12">
      <c r="A33" s="45"/>
      <c r="B33" s="24"/>
      <c r="C33" s="25"/>
      <c r="D33" s="30" t="s">
        <v>33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34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35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36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>
      <c r="A39" s="46"/>
      <c r="B39" s="32"/>
      <c r="C39" s="33"/>
      <c r="D39" s="34" t="s">
        <v>28</v>
      </c>
      <c r="E39" s="35"/>
      <c r="F39" s="36">
        <f>SUM(F30:F38)</f>
        <v>0</v>
      </c>
      <c r="G39" s="36">
        <f>SUM(G30:G38)</f>
        <v>0</v>
      </c>
      <c r="H39" s="36">
        <f>SUM(H30:H38)</f>
        <v>0</v>
      </c>
      <c r="I39" s="36">
        <f>SUM(I30:I38)</f>
        <v>0</v>
      </c>
      <c r="J39" s="36">
        <f>SUM(J30:J38)</f>
        <v>0</v>
      </c>
      <c r="K39" s="37"/>
      <c r="L39" s="36">
        <f>SUM(L30:L38)</f>
        <v>0</v>
      </c>
    </row>
    <row r="40" spans="1:12" ht="15.75" customHeight="1" thickBot="1">
      <c r="A40" s="47">
        <f>A23</f>
        <v>1</v>
      </c>
      <c r="B40" s="47">
        <f>B23</f>
        <v>2</v>
      </c>
      <c r="C40" s="61" t="s">
        <v>37</v>
      </c>
      <c r="D40" s="61"/>
      <c r="E40" s="43"/>
      <c r="F40" s="44">
        <f>F29+F39</f>
        <v>670</v>
      </c>
      <c r="G40" s="44">
        <f>G29+G39</f>
        <v>88.22</v>
      </c>
      <c r="H40" s="44">
        <f>H29+H39</f>
        <v>33.440000000000005</v>
      </c>
      <c r="I40" s="44">
        <f>I29+I39</f>
        <v>36.200000000000003</v>
      </c>
      <c r="J40" s="44">
        <f>J29+J39</f>
        <v>580.14</v>
      </c>
      <c r="K40" s="44"/>
      <c r="L40" s="44">
        <f>L29+L39</f>
        <v>78.05</v>
      </c>
    </row>
    <row r="41" spans="1:12">
      <c r="A41" s="23"/>
      <c r="B41" s="24"/>
      <c r="C41" s="25"/>
      <c r="D41" s="30" t="s">
        <v>25</v>
      </c>
      <c r="E41" s="27" t="s">
        <v>40</v>
      </c>
      <c r="F41" s="28">
        <v>200</v>
      </c>
      <c r="G41" s="28">
        <v>0.13</v>
      </c>
      <c r="H41" s="28">
        <v>0.02</v>
      </c>
      <c r="I41" s="28">
        <v>15.2</v>
      </c>
      <c r="J41" s="28">
        <v>62</v>
      </c>
      <c r="K41" s="29">
        <v>377</v>
      </c>
      <c r="L41" s="28"/>
    </row>
    <row r="42" spans="1:12" ht="15.75" thickBot="1">
      <c r="A42" s="23"/>
      <c r="B42" s="24"/>
      <c r="C42" s="25"/>
      <c r="D42" s="30" t="s">
        <v>26</v>
      </c>
      <c r="E42" s="27" t="s">
        <v>57</v>
      </c>
      <c r="F42" s="28">
        <v>35</v>
      </c>
      <c r="G42" s="28">
        <v>2.37</v>
      </c>
      <c r="H42" s="28">
        <v>0.3</v>
      </c>
      <c r="I42" s="28">
        <v>2.2999999999999998</v>
      </c>
      <c r="J42" s="28">
        <v>70.14</v>
      </c>
      <c r="K42" s="29">
        <v>1</v>
      </c>
      <c r="L42" s="28"/>
    </row>
    <row r="43" spans="1:12">
      <c r="A43" s="23"/>
      <c r="B43" s="24"/>
      <c r="C43" s="25"/>
      <c r="D43" s="52" t="s">
        <v>27</v>
      </c>
      <c r="E43" s="27" t="s">
        <v>58</v>
      </c>
      <c r="F43" s="28">
        <v>150</v>
      </c>
      <c r="G43" s="28">
        <v>17.440000000000001</v>
      </c>
      <c r="H43" s="28">
        <v>16.7</v>
      </c>
      <c r="I43" s="28">
        <v>16.2</v>
      </c>
      <c r="J43" s="28">
        <v>286</v>
      </c>
      <c r="K43" s="29">
        <v>338</v>
      </c>
      <c r="L43" s="28"/>
    </row>
    <row r="44" spans="1:12">
      <c r="A44" s="23"/>
      <c r="B44" s="24"/>
      <c r="C44" s="25"/>
      <c r="D44" s="26" t="s">
        <v>60</v>
      </c>
      <c r="E44" s="27" t="s">
        <v>59</v>
      </c>
      <c r="F44" s="28">
        <v>120</v>
      </c>
      <c r="G44" s="28" t="s">
        <v>61</v>
      </c>
      <c r="H44" s="28" t="s">
        <v>62</v>
      </c>
      <c r="I44" s="28" t="s">
        <v>63</v>
      </c>
      <c r="J44" s="28">
        <v>459</v>
      </c>
      <c r="K44" s="29">
        <v>223</v>
      </c>
      <c r="L44" s="28"/>
    </row>
    <row r="45" spans="1:12">
      <c r="A45" s="31"/>
      <c r="B45" s="32"/>
      <c r="C45" s="33"/>
      <c r="D45" s="34" t="s">
        <v>28</v>
      </c>
      <c r="E45" s="35"/>
      <c r="F45" s="36">
        <v>505</v>
      </c>
      <c r="G45" s="36">
        <f>SUM(G41:G44)</f>
        <v>19.940000000000001</v>
      </c>
      <c r="H45" s="36">
        <f>SUM(H41:H44)</f>
        <v>17.02</v>
      </c>
      <c r="I45" s="36">
        <f>SUM(I41:I44)</f>
        <v>33.700000000000003</v>
      </c>
      <c r="J45" s="36">
        <f>SUM(J41:J44)</f>
        <v>877.14</v>
      </c>
      <c r="K45" s="37"/>
      <c r="L45" s="36">
        <v>78.05</v>
      </c>
    </row>
    <row r="46" spans="1:12">
      <c r="A46" s="38" t="e">
        <f>#REF!</f>
        <v>#REF!</v>
      </c>
      <c r="B46" s="39" t="e">
        <f>#REF!</f>
        <v>#REF!</v>
      </c>
      <c r="C46" s="40" t="s">
        <v>29</v>
      </c>
      <c r="D46" s="30" t="s">
        <v>30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31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32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30" t="s">
        <v>33</v>
      </c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30" t="s">
        <v>34</v>
      </c>
      <c r="E50" s="27"/>
      <c r="F50" s="28"/>
      <c r="G50" s="28"/>
      <c r="H50" s="28"/>
      <c r="I50" s="28"/>
      <c r="J50" s="28"/>
      <c r="K50" s="29"/>
      <c r="L50" s="28"/>
    </row>
    <row r="51" spans="1:12">
      <c r="A51" s="23"/>
      <c r="B51" s="24"/>
      <c r="C51" s="25"/>
      <c r="D51" s="30" t="s">
        <v>35</v>
      </c>
      <c r="E51" s="27"/>
      <c r="F51" s="28"/>
      <c r="G51" s="28"/>
      <c r="H51" s="28"/>
      <c r="I51" s="28"/>
      <c r="J51" s="28"/>
      <c r="K51" s="29"/>
      <c r="L51" s="28"/>
    </row>
    <row r="52" spans="1:12">
      <c r="A52" s="23"/>
      <c r="B52" s="24"/>
      <c r="C52" s="25"/>
      <c r="D52" s="30" t="s">
        <v>36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>
      <c r="A55" s="31"/>
      <c r="B55" s="32"/>
      <c r="C55" s="33"/>
      <c r="D55" s="34" t="s">
        <v>28</v>
      </c>
      <c r="E55" s="35"/>
      <c r="F55" s="36">
        <f>SUM(F46:F54)</f>
        <v>0</v>
      </c>
      <c r="G55" s="36">
        <f>SUM(G46:G54)</f>
        <v>0</v>
      </c>
      <c r="H55" s="36">
        <f>SUM(H46:H54)</f>
        <v>0</v>
      </c>
      <c r="I55" s="36">
        <f>SUM(I46:I54)</f>
        <v>0</v>
      </c>
      <c r="J55" s="36">
        <f>SUM(J46:J54)</f>
        <v>0</v>
      </c>
      <c r="K55" s="37"/>
      <c r="L55" s="36">
        <f>SUM(L46:L54)</f>
        <v>0</v>
      </c>
    </row>
    <row r="56" spans="1:12" ht="15.75" customHeight="1">
      <c r="A56" s="41" t="e">
        <f>#REF!</f>
        <v>#REF!</v>
      </c>
      <c r="B56" s="42" t="e">
        <f>#REF!</f>
        <v>#REF!</v>
      </c>
      <c r="C56" s="61" t="s">
        <v>37</v>
      </c>
      <c r="D56" s="61"/>
      <c r="E56" s="43"/>
      <c r="F56" s="44">
        <f>F45+F55</f>
        <v>505</v>
      </c>
      <c r="G56" s="44">
        <f>G45+G55</f>
        <v>19.940000000000001</v>
      </c>
      <c r="H56" s="44">
        <f>H45+H55</f>
        <v>17.02</v>
      </c>
      <c r="I56" s="44">
        <f>I45+I55</f>
        <v>33.700000000000003</v>
      </c>
      <c r="J56" s="44">
        <f>J45+J55</f>
        <v>877.14</v>
      </c>
      <c r="K56" s="44"/>
      <c r="L56" s="44">
        <f>L45+L55</f>
        <v>78.05</v>
      </c>
    </row>
    <row r="57" spans="1:12" ht="15.75" thickBot="1">
      <c r="A57" s="16">
        <v>1</v>
      </c>
      <c r="B57" s="17">
        <v>4</v>
      </c>
      <c r="C57" s="18" t="s">
        <v>23</v>
      </c>
      <c r="D57" s="19" t="s">
        <v>24</v>
      </c>
      <c r="E57" s="20" t="s">
        <v>64</v>
      </c>
      <c r="F57" s="21">
        <v>200</v>
      </c>
      <c r="G57" s="21" t="s">
        <v>65</v>
      </c>
      <c r="H57" s="21" t="s">
        <v>66</v>
      </c>
      <c r="I57" s="21" t="s">
        <v>67</v>
      </c>
      <c r="J57" s="21" t="s">
        <v>68</v>
      </c>
      <c r="K57" s="22">
        <v>203</v>
      </c>
      <c r="L57" s="21"/>
    </row>
    <row r="58" spans="1:12">
      <c r="A58" s="23"/>
      <c r="B58" s="24"/>
      <c r="C58" s="25"/>
      <c r="D58" s="51" t="s">
        <v>24</v>
      </c>
      <c r="E58" s="27" t="s">
        <v>74</v>
      </c>
      <c r="F58" s="28">
        <v>100</v>
      </c>
      <c r="G58" s="28">
        <v>7.4</v>
      </c>
      <c r="H58" s="28">
        <v>8.19</v>
      </c>
      <c r="I58" s="28">
        <v>9.6999999999999993</v>
      </c>
      <c r="J58" s="28">
        <v>142.69999999999999</v>
      </c>
      <c r="K58" s="29">
        <v>260</v>
      </c>
      <c r="L58" s="28"/>
    </row>
    <row r="59" spans="1:12">
      <c r="A59" s="23"/>
      <c r="B59" s="24"/>
      <c r="C59" s="25"/>
      <c r="D59" s="30" t="s">
        <v>25</v>
      </c>
      <c r="E59" s="27" t="s">
        <v>69</v>
      </c>
      <c r="F59" s="28">
        <v>200</v>
      </c>
      <c r="G59" s="28" t="s">
        <v>70</v>
      </c>
      <c r="H59" s="28" t="s">
        <v>71</v>
      </c>
      <c r="I59" s="28" t="s">
        <v>72</v>
      </c>
      <c r="J59" s="28">
        <v>62</v>
      </c>
      <c r="K59" s="29">
        <v>377</v>
      </c>
      <c r="L59" s="28"/>
    </row>
    <row r="60" spans="1:12">
      <c r="A60" s="23"/>
      <c r="B60" s="24"/>
      <c r="C60" s="25"/>
      <c r="D60" s="30" t="s">
        <v>26</v>
      </c>
      <c r="E60" s="27" t="s">
        <v>46</v>
      </c>
      <c r="F60" s="28">
        <v>43</v>
      </c>
      <c r="G60" s="28">
        <v>4.99</v>
      </c>
      <c r="H60" s="28">
        <v>7</v>
      </c>
      <c r="I60" s="28">
        <v>12.75</v>
      </c>
      <c r="J60" s="28">
        <v>135</v>
      </c>
      <c r="K60" s="29">
        <v>3</v>
      </c>
      <c r="L60" s="28"/>
    </row>
    <row r="61" spans="1:12">
      <c r="A61" s="23"/>
      <c r="B61" s="24"/>
      <c r="C61" s="25"/>
      <c r="D61" s="53" t="s">
        <v>30</v>
      </c>
      <c r="E61" s="27" t="s">
        <v>73</v>
      </c>
      <c r="F61" s="28">
        <v>60</v>
      </c>
      <c r="G61" s="28">
        <v>0.84</v>
      </c>
      <c r="H61" s="28">
        <v>3.6</v>
      </c>
      <c r="I61" s="28">
        <v>4.9000000000000004</v>
      </c>
      <c r="J61" s="28">
        <v>55.68</v>
      </c>
      <c r="K61" s="29">
        <v>70</v>
      </c>
      <c r="L61" s="28"/>
    </row>
    <row r="62" spans="1:12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>
      <c r="A63" s="31"/>
      <c r="B63" s="32"/>
      <c r="C63" s="33"/>
      <c r="D63" s="34" t="s">
        <v>28</v>
      </c>
      <c r="E63" s="35"/>
      <c r="F63" s="36">
        <f>SUM(F57:F62)</f>
        <v>603</v>
      </c>
      <c r="G63" s="36">
        <f>SUM(G57:G62)</f>
        <v>13.23</v>
      </c>
      <c r="H63" s="36">
        <f>SUM(H57:H62)</f>
        <v>18.79</v>
      </c>
      <c r="I63" s="36">
        <f>SUM(I57:I62)</f>
        <v>27.35</v>
      </c>
      <c r="J63" s="36">
        <f>SUM(J57:J62)</f>
        <v>395.38</v>
      </c>
      <c r="K63" s="37"/>
      <c r="L63" s="36">
        <v>78.05</v>
      </c>
    </row>
    <row r="64" spans="1:12">
      <c r="A64" s="38">
        <f>A57</f>
        <v>1</v>
      </c>
      <c r="B64" s="39">
        <f>B57</f>
        <v>4</v>
      </c>
      <c r="C64" s="40" t="s">
        <v>29</v>
      </c>
      <c r="D64" s="30" t="s">
        <v>30</v>
      </c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31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32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30" t="s">
        <v>34</v>
      </c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30" t="s">
        <v>35</v>
      </c>
      <c r="E69" s="27"/>
      <c r="F69" s="28"/>
      <c r="G69" s="28"/>
      <c r="H69" s="28"/>
      <c r="I69" s="28"/>
      <c r="J69" s="28"/>
      <c r="K69" s="29"/>
      <c r="L69" s="28"/>
    </row>
    <row r="70" spans="1:12">
      <c r="A70" s="23"/>
      <c r="B70" s="24"/>
      <c r="C70" s="25"/>
      <c r="D70" s="30" t="s">
        <v>36</v>
      </c>
      <c r="E70" s="27"/>
      <c r="F70" s="28"/>
      <c r="G70" s="28"/>
      <c r="H70" s="28"/>
      <c r="I70" s="28"/>
      <c r="J70" s="28"/>
      <c r="K70" s="29"/>
      <c r="L70" s="28"/>
    </row>
    <row r="71" spans="1:12">
      <c r="A71" s="23"/>
      <c r="B71" s="24"/>
      <c r="C71" s="25"/>
      <c r="D71" s="26"/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>
      <c r="A73" s="31"/>
      <c r="B73" s="32"/>
      <c r="C73" s="33"/>
      <c r="D73" s="34" t="s">
        <v>28</v>
      </c>
      <c r="E73" s="35"/>
      <c r="F73" s="36">
        <f>SUM(F64:F72)</f>
        <v>0</v>
      </c>
      <c r="G73" s="36">
        <f>SUM(G64:G72)</f>
        <v>0</v>
      </c>
      <c r="H73" s="36">
        <f>SUM(H64:H72)</f>
        <v>0</v>
      </c>
      <c r="I73" s="36">
        <f>SUM(I64:I72)</f>
        <v>0</v>
      </c>
      <c r="J73" s="36">
        <f>SUM(J64:J72)</f>
        <v>0</v>
      </c>
      <c r="K73" s="37"/>
      <c r="L73" s="36">
        <f>SUM(L64:L72)</f>
        <v>0</v>
      </c>
    </row>
    <row r="74" spans="1:12" ht="15.75" customHeight="1">
      <c r="A74" s="41">
        <f>A57</f>
        <v>1</v>
      </c>
      <c r="B74" s="42">
        <f>B57</f>
        <v>4</v>
      </c>
      <c r="C74" s="61" t="s">
        <v>37</v>
      </c>
      <c r="D74" s="61"/>
      <c r="E74" s="43"/>
      <c r="F74" s="44">
        <f>F63+F73</f>
        <v>603</v>
      </c>
      <c r="G74" s="44">
        <f>G63+G73</f>
        <v>13.23</v>
      </c>
      <c r="H74" s="44">
        <f>H63+H73</f>
        <v>18.79</v>
      </c>
      <c r="I74" s="44">
        <f>I63+I73</f>
        <v>27.35</v>
      </c>
      <c r="J74" s="44">
        <f>J63+J73</f>
        <v>395.38</v>
      </c>
      <c r="K74" s="44"/>
      <c r="L74" s="44">
        <f>L63+L73</f>
        <v>78.05</v>
      </c>
    </row>
    <row r="75" spans="1:12">
      <c r="A75" s="16">
        <v>1</v>
      </c>
      <c r="B75" s="17">
        <v>5</v>
      </c>
      <c r="C75" s="18" t="s">
        <v>23</v>
      </c>
      <c r="D75" s="19" t="s">
        <v>24</v>
      </c>
      <c r="E75" s="20" t="s">
        <v>75</v>
      </c>
      <c r="F75" s="21">
        <v>200</v>
      </c>
      <c r="G75" s="21" t="s">
        <v>76</v>
      </c>
      <c r="H75" s="21" t="s">
        <v>77</v>
      </c>
      <c r="I75" s="21" t="s">
        <v>78</v>
      </c>
      <c r="J75" s="21" t="s">
        <v>79</v>
      </c>
      <c r="K75" s="22">
        <v>312</v>
      </c>
      <c r="L75" s="21"/>
    </row>
    <row r="76" spans="1:12">
      <c r="A76" s="23"/>
      <c r="B76" s="24"/>
      <c r="C76" s="25"/>
      <c r="D76" s="30" t="s">
        <v>25</v>
      </c>
      <c r="E76" s="27" t="s">
        <v>40</v>
      </c>
      <c r="F76" s="28">
        <v>200</v>
      </c>
      <c r="G76" s="28">
        <v>0.13</v>
      </c>
      <c r="H76" s="28">
        <v>0.02</v>
      </c>
      <c r="I76" s="28">
        <v>15.2</v>
      </c>
      <c r="J76" s="28">
        <v>62</v>
      </c>
      <c r="K76" s="29">
        <v>377</v>
      </c>
      <c r="L76" s="28"/>
    </row>
    <row r="77" spans="1:12">
      <c r="A77" s="23"/>
      <c r="B77" s="24"/>
      <c r="C77" s="25"/>
      <c r="D77" s="30" t="s">
        <v>27</v>
      </c>
      <c r="E77" s="27" t="s">
        <v>74</v>
      </c>
      <c r="F77" s="28">
        <v>100</v>
      </c>
      <c r="G77" s="54">
        <v>0.4</v>
      </c>
      <c r="H77" s="55">
        <v>0.4</v>
      </c>
      <c r="I77" s="55">
        <v>9.8000000000000007</v>
      </c>
      <c r="J77" s="55">
        <v>47</v>
      </c>
      <c r="K77" s="56">
        <v>338</v>
      </c>
      <c r="L77" s="28"/>
    </row>
    <row r="78" spans="1:12">
      <c r="A78" s="23"/>
      <c r="B78" s="24"/>
      <c r="C78" s="25"/>
      <c r="D78" s="26" t="s">
        <v>26</v>
      </c>
      <c r="E78" s="27" t="s">
        <v>80</v>
      </c>
      <c r="F78" s="28">
        <v>30</v>
      </c>
      <c r="G78" s="28">
        <v>2.37</v>
      </c>
      <c r="H78" s="28" t="s">
        <v>81</v>
      </c>
      <c r="I78" s="28" t="s">
        <v>82</v>
      </c>
      <c r="J78" s="28" t="s">
        <v>83</v>
      </c>
      <c r="K78" s="29" t="s">
        <v>48</v>
      </c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SUM(F75:F79)</f>
        <v>530</v>
      </c>
      <c r="G80" s="36">
        <f>SUM(G75:G79)</f>
        <v>2.9000000000000004</v>
      </c>
      <c r="H80" s="36">
        <f>SUM(H75:H79)</f>
        <v>0.42000000000000004</v>
      </c>
      <c r="I80" s="36">
        <f>SUM(I75:I79)</f>
        <v>25</v>
      </c>
      <c r="J80" s="36">
        <f>SUM(J75:J79)</f>
        <v>109</v>
      </c>
      <c r="K80" s="37"/>
      <c r="L80" s="36">
        <v>78.05</v>
      </c>
    </row>
    <row r="81" spans="1:12">
      <c r="A81" s="38">
        <f>A75</f>
        <v>1</v>
      </c>
      <c r="B81" s="39">
        <f>B75</f>
        <v>5</v>
      </c>
      <c r="C81" s="40" t="s">
        <v>29</v>
      </c>
      <c r="D81" s="30" t="s">
        <v>30</v>
      </c>
      <c r="E81" s="27"/>
      <c r="F81" s="28"/>
      <c r="G81" s="28"/>
      <c r="H81" s="28"/>
      <c r="I81" s="28"/>
      <c r="J81" s="28"/>
      <c r="K81" s="29"/>
      <c r="L81" s="28"/>
    </row>
    <row r="82" spans="1:12">
      <c r="A82" s="23"/>
      <c r="B82" s="24"/>
      <c r="C82" s="25"/>
      <c r="D82" s="30" t="s">
        <v>31</v>
      </c>
      <c r="E82" s="27"/>
      <c r="F82" s="28"/>
      <c r="G82" s="28"/>
      <c r="H82" s="28"/>
      <c r="I82" s="28"/>
      <c r="J82" s="28"/>
      <c r="K82" s="29"/>
      <c r="L82" s="28"/>
    </row>
    <row r="83" spans="1:12">
      <c r="A83" s="23"/>
      <c r="B83" s="24"/>
      <c r="C83" s="25"/>
      <c r="D83" s="30" t="s">
        <v>32</v>
      </c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33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34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35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30" t="s">
        <v>36</v>
      </c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>
      <c r="A90" s="31"/>
      <c r="B90" s="32"/>
      <c r="C90" s="33"/>
      <c r="D90" s="34" t="s">
        <v>28</v>
      </c>
      <c r="E90" s="35"/>
      <c r="F90" s="36">
        <f>SUM(F81:F89)</f>
        <v>0</v>
      </c>
      <c r="G90" s="36">
        <f>SUM(G81:G89)</f>
        <v>0</v>
      </c>
      <c r="H90" s="36">
        <f>SUM(H81:H89)</f>
        <v>0</v>
      </c>
      <c r="I90" s="36">
        <f>SUM(I81:I89)</f>
        <v>0</v>
      </c>
      <c r="J90" s="36">
        <f>SUM(J81:J89)</f>
        <v>0</v>
      </c>
      <c r="K90" s="37"/>
      <c r="L90" s="36">
        <f>SUM(L81:L89)</f>
        <v>0</v>
      </c>
    </row>
    <row r="91" spans="1:12" ht="15.75" customHeight="1">
      <c r="A91" s="41">
        <f>A75</f>
        <v>1</v>
      </c>
      <c r="B91" s="42">
        <f>B75</f>
        <v>5</v>
      </c>
      <c r="C91" s="61" t="s">
        <v>37</v>
      </c>
      <c r="D91" s="61"/>
      <c r="E91" s="43"/>
      <c r="F91" s="44">
        <f>F80</f>
        <v>530</v>
      </c>
      <c r="G91" s="44">
        <f>G80+G90</f>
        <v>2.9000000000000004</v>
      </c>
      <c r="H91" s="44">
        <f>H80+H90</f>
        <v>0.42000000000000004</v>
      </c>
      <c r="I91" s="44">
        <f>I80+I90</f>
        <v>25</v>
      </c>
      <c r="J91" s="44">
        <f>J80+J90</f>
        <v>109</v>
      </c>
      <c r="K91" s="44"/>
      <c r="L91" s="44">
        <f>L80+L90</f>
        <v>78.05</v>
      </c>
    </row>
    <row r="92" spans="1:12" ht="15.75" thickBot="1">
      <c r="A92" s="16">
        <v>2</v>
      </c>
      <c r="B92" s="17">
        <v>1</v>
      </c>
      <c r="C92" s="18" t="s">
        <v>23</v>
      </c>
      <c r="D92" s="19" t="s">
        <v>24</v>
      </c>
      <c r="E92" s="20" t="s">
        <v>84</v>
      </c>
      <c r="F92" s="21">
        <v>200</v>
      </c>
      <c r="G92" s="21">
        <v>5.7</v>
      </c>
      <c r="H92" s="21" t="s">
        <v>97</v>
      </c>
      <c r="I92" s="21" t="s">
        <v>98</v>
      </c>
      <c r="J92" s="21">
        <v>218</v>
      </c>
      <c r="K92" s="22">
        <v>173</v>
      </c>
      <c r="L92" s="21"/>
    </row>
    <row r="93" spans="1:12">
      <c r="A93" s="23"/>
      <c r="B93" s="24"/>
      <c r="C93" s="25"/>
      <c r="D93" s="57" t="s">
        <v>51</v>
      </c>
      <c r="E93" s="27" t="s">
        <v>49</v>
      </c>
      <c r="F93" s="28">
        <v>50</v>
      </c>
      <c r="G93" s="28">
        <v>5.08</v>
      </c>
      <c r="H93" s="28">
        <v>4.5999999999999996</v>
      </c>
      <c r="I93" s="28">
        <v>0.28000000000000003</v>
      </c>
      <c r="J93" s="28">
        <v>62.84</v>
      </c>
      <c r="K93" s="29" t="s">
        <v>48</v>
      </c>
      <c r="L93" s="28"/>
    </row>
    <row r="94" spans="1:12">
      <c r="A94" s="23"/>
      <c r="B94" s="24"/>
      <c r="C94" s="25"/>
      <c r="D94" s="30" t="s">
        <v>25</v>
      </c>
      <c r="E94" s="27" t="s">
        <v>69</v>
      </c>
      <c r="F94" s="28">
        <v>200</v>
      </c>
      <c r="G94" s="28">
        <v>3.17</v>
      </c>
      <c r="H94" s="28">
        <v>2.68</v>
      </c>
      <c r="I94" s="28">
        <v>15.95</v>
      </c>
      <c r="J94" s="28">
        <v>100.6</v>
      </c>
      <c r="K94" s="29">
        <v>377</v>
      </c>
      <c r="L94" s="28"/>
    </row>
    <row r="95" spans="1:12">
      <c r="A95" s="23"/>
      <c r="B95" s="24"/>
      <c r="C95" s="25"/>
      <c r="D95" s="30" t="s">
        <v>27</v>
      </c>
      <c r="E95" s="27" t="s">
        <v>41</v>
      </c>
      <c r="F95" s="28">
        <v>100</v>
      </c>
      <c r="G95" s="54">
        <v>0.4</v>
      </c>
      <c r="H95" s="55">
        <v>0.4</v>
      </c>
      <c r="I95" s="55">
        <v>9.8000000000000007</v>
      </c>
      <c r="J95" s="55">
        <v>47</v>
      </c>
      <c r="K95" s="56">
        <v>338</v>
      </c>
      <c r="L95" s="28"/>
    </row>
    <row r="96" spans="1:12">
      <c r="A96" s="23"/>
      <c r="B96" s="24"/>
      <c r="C96" s="25"/>
      <c r="D96" s="26" t="s">
        <v>26</v>
      </c>
      <c r="E96" s="27" t="s">
        <v>46</v>
      </c>
      <c r="F96" s="28">
        <v>55</v>
      </c>
      <c r="G96" s="28" t="s">
        <v>99</v>
      </c>
      <c r="H96" s="28" t="s">
        <v>100</v>
      </c>
      <c r="I96" s="28" t="s">
        <v>101</v>
      </c>
      <c r="J96" s="28">
        <v>161</v>
      </c>
      <c r="K96" s="29">
        <v>3</v>
      </c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31"/>
      <c r="B98" s="32"/>
      <c r="C98" s="33"/>
      <c r="D98" s="34" t="s">
        <v>28</v>
      </c>
      <c r="E98" s="35"/>
      <c r="F98" s="36">
        <f>SUM(F92:F97)</f>
        <v>605</v>
      </c>
      <c r="G98" s="36">
        <f>SUM(G92:G97)</f>
        <v>14.350000000000001</v>
      </c>
      <c r="H98" s="36">
        <f>SUM(H92:H97)</f>
        <v>7.68</v>
      </c>
      <c r="I98" s="36">
        <f>SUM(I92:I97)</f>
        <v>26.03</v>
      </c>
      <c r="J98" s="36">
        <f>SUM(J92:J97)</f>
        <v>589.44000000000005</v>
      </c>
      <c r="K98" s="37"/>
      <c r="L98" s="36">
        <v>78.05</v>
      </c>
    </row>
    <row r="99" spans="1:12">
      <c r="A99" s="38">
        <f>A92</f>
        <v>2</v>
      </c>
      <c r="B99" s="39">
        <f>B92</f>
        <v>1</v>
      </c>
      <c r="C99" s="40" t="s">
        <v>29</v>
      </c>
      <c r="D99" s="30" t="s">
        <v>30</v>
      </c>
      <c r="E99" s="27"/>
      <c r="F99" s="28"/>
      <c r="G99" s="28"/>
      <c r="H99" s="28"/>
      <c r="I99" s="28"/>
      <c r="J99" s="28"/>
      <c r="K99" s="29"/>
      <c r="L99" s="28"/>
    </row>
    <row r="100" spans="1:12">
      <c r="A100" s="23"/>
      <c r="B100" s="24"/>
      <c r="C100" s="25"/>
      <c r="D100" s="30" t="s">
        <v>31</v>
      </c>
      <c r="E100" s="27"/>
      <c r="F100" s="28"/>
      <c r="G100" s="28"/>
      <c r="H100" s="28"/>
      <c r="I100" s="28"/>
      <c r="J100" s="28"/>
      <c r="K100" s="29"/>
      <c r="L100" s="28"/>
    </row>
    <row r="101" spans="1:12">
      <c r="A101" s="23"/>
      <c r="B101" s="24"/>
      <c r="C101" s="25"/>
      <c r="D101" s="30" t="s">
        <v>32</v>
      </c>
      <c r="E101" s="27"/>
      <c r="F101" s="28"/>
      <c r="G101" s="28"/>
      <c r="H101" s="28"/>
      <c r="I101" s="28"/>
      <c r="J101" s="28"/>
      <c r="K101" s="29"/>
      <c r="L101" s="28"/>
    </row>
    <row r="102" spans="1:12">
      <c r="A102" s="23"/>
      <c r="B102" s="24"/>
      <c r="C102" s="25"/>
      <c r="D102" s="30" t="s">
        <v>33</v>
      </c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34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35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36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SUM(F99:F107)</f>
        <v>0</v>
      </c>
      <c r="G108" s="36">
        <f>SUM(G99:G107)</f>
        <v>0</v>
      </c>
      <c r="H108" s="36">
        <f>SUM(H99:H107)</f>
        <v>0</v>
      </c>
      <c r="I108" s="36">
        <f>SUM(I99:I107)</f>
        <v>0</v>
      </c>
      <c r="J108" s="36">
        <f>SUM(J99:J107)</f>
        <v>0</v>
      </c>
      <c r="K108" s="37"/>
      <c r="L108" s="36">
        <f>SUM(L99:L107)</f>
        <v>0</v>
      </c>
    </row>
    <row r="109" spans="1:12" ht="15" customHeight="1">
      <c r="A109" s="41">
        <f>A92</f>
        <v>2</v>
      </c>
      <c r="B109" s="42">
        <f>B92</f>
        <v>1</v>
      </c>
      <c r="C109" s="61" t="s">
        <v>37</v>
      </c>
      <c r="D109" s="61"/>
      <c r="E109" s="43"/>
      <c r="F109" s="44">
        <f>F98+F108</f>
        <v>605</v>
      </c>
      <c r="G109" s="44">
        <f>G98+G108</f>
        <v>14.350000000000001</v>
      </c>
      <c r="H109" s="44">
        <f>H98+H108</f>
        <v>7.68</v>
      </c>
      <c r="I109" s="44">
        <f>I98+I108</f>
        <v>26.03</v>
      </c>
      <c r="J109" s="44">
        <f>J98+J108</f>
        <v>589.44000000000005</v>
      </c>
      <c r="K109" s="44"/>
      <c r="L109" s="44">
        <f>L98+L108</f>
        <v>78.05</v>
      </c>
    </row>
    <row r="110" spans="1:12" ht="15.75" thickBot="1">
      <c r="A110" s="45">
        <v>2</v>
      </c>
      <c r="B110" s="24">
        <v>2</v>
      </c>
      <c r="C110" s="18" t="s">
        <v>23</v>
      </c>
      <c r="D110" s="19" t="s">
        <v>24</v>
      </c>
      <c r="E110" s="20" t="s">
        <v>110</v>
      </c>
      <c r="F110" s="21">
        <v>200</v>
      </c>
      <c r="G110" s="21">
        <v>32</v>
      </c>
      <c r="H110" s="21">
        <v>2</v>
      </c>
      <c r="I110" s="21">
        <v>32.159999999999997</v>
      </c>
      <c r="J110" s="21">
        <v>700</v>
      </c>
      <c r="K110" s="22">
        <v>171</v>
      </c>
      <c r="L110" s="21"/>
    </row>
    <row r="111" spans="1:12">
      <c r="A111" s="45"/>
      <c r="B111" s="24"/>
      <c r="C111" s="25"/>
      <c r="D111" s="52" t="s">
        <v>30</v>
      </c>
      <c r="E111" s="27" t="s">
        <v>85</v>
      </c>
      <c r="F111" s="28">
        <v>60</v>
      </c>
      <c r="G111" s="28">
        <v>0.84</v>
      </c>
      <c r="H111" s="28">
        <v>3.6</v>
      </c>
      <c r="I111" s="28">
        <v>4.9000000000000004</v>
      </c>
      <c r="J111" s="28">
        <v>55.68</v>
      </c>
      <c r="K111" s="29">
        <v>45</v>
      </c>
      <c r="L111" s="28"/>
    </row>
    <row r="112" spans="1:12">
      <c r="A112" s="45"/>
      <c r="B112" s="24"/>
      <c r="C112" s="25"/>
      <c r="D112" s="30" t="s">
        <v>25</v>
      </c>
      <c r="E112" s="27" t="s">
        <v>113</v>
      </c>
      <c r="F112" s="28">
        <v>200</v>
      </c>
      <c r="G112" s="28">
        <v>0.13</v>
      </c>
      <c r="H112" s="28">
        <v>0.02</v>
      </c>
      <c r="I112" s="28">
        <v>15.2</v>
      </c>
      <c r="J112" s="28">
        <v>62</v>
      </c>
      <c r="K112" s="29">
        <v>389</v>
      </c>
      <c r="L112" s="28"/>
    </row>
    <row r="113" spans="1:12">
      <c r="A113" s="45"/>
      <c r="B113" s="24"/>
      <c r="C113" s="25"/>
      <c r="D113" s="30" t="s">
        <v>26</v>
      </c>
      <c r="E113" s="27" t="s">
        <v>42</v>
      </c>
      <c r="F113" s="28">
        <v>30</v>
      </c>
      <c r="G113" s="28">
        <v>2.37</v>
      </c>
      <c r="H113" s="28">
        <v>0.3</v>
      </c>
      <c r="I113" s="28">
        <v>2.2999999999999998</v>
      </c>
      <c r="J113" s="28">
        <v>70.14</v>
      </c>
      <c r="K113" s="29" t="s">
        <v>48</v>
      </c>
      <c r="L113" s="28"/>
    </row>
    <row r="114" spans="1:12">
      <c r="A114" s="45"/>
      <c r="B114" s="24"/>
      <c r="C114" s="25"/>
      <c r="D114" s="58" t="s">
        <v>24</v>
      </c>
      <c r="E114" s="27" t="s">
        <v>74</v>
      </c>
      <c r="F114" s="28">
        <v>100</v>
      </c>
      <c r="G114" s="54" t="s">
        <v>86</v>
      </c>
      <c r="H114" s="55" t="s">
        <v>87</v>
      </c>
      <c r="I114" s="55" t="s">
        <v>88</v>
      </c>
      <c r="J114" s="55" t="s">
        <v>89</v>
      </c>
      <c r="K114" s="56">
        <v>260</v>
      </c>
      <c r="L114" s="28"/>
    </row>
    <row r="115" spans="1:12">
      <c r="A115" s="45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45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46"/>
      <c r="B117" s="32"/>
      <c r="C117" s="33"/>
      <c r="D117" s="34" t="s">
        <v>28</v>
      </c>
      <c r="E117" s="35"/>
      <c r="F117" s="36">
        <f>SUM(F110:F116)</f>
        <v>590</v>
      </c>
      <c r="G117" s="36">
        <f>SUM(G110:G116)</f>
        <v>35.340000000000003</v>
      </c>
      <c r="H117" s="36">
        <f>SUM(H110:H116)</f>
        <v>5.919999999999999</v>
      </c>
      <c r="I117" s="36">
        <f>SUM(I110:I116)</f>
        <v>54.559999999999988</v>
      </c>
      <c r="J117" s="36">
        <f>SUM(J110:J116)</f>
        <v>887.81999999999994</v>
      </c>
      <c r="K117" s="37"/>
      <c r="L117" s="36">
        <v>78.05</v>
      </c>
    </row>
    <row r="118" spans="1:12">
      <c r="A118" s="39">
        <f>A110</f>
        <v>2</v>
      </c>
      <c r="B118" s="39">
        <f>B110</f>
        <v>2</v>
      </c>
      <c r="C118" s="40" t="s">
        <v>29</v>
      </c>
      <c r="D118" s="30" t="s">
        <v>30</v>
      </c>
      <c r="E118" s="27"/>
      <c r="F118" s="28"/>
      <c r="G118" s="28"/>
      <c r="H118" s="28"/>
      <c r="I118" s="28"/>
      <c r="J118" s="28"/>
      <c r="K118" s="29"/>
      <c r="L118" s="28"/>
    </row>
    <row r="119" spans="1:12">
      <c r="A119" s="45"/>
      <c r="B119" s="24"/>
      <c r="C119" s="25"/>
      <c r="D119" s="30" t="s">
        <v>31</v>
      </c>
      <c r="E119" s="27"/>
      <c r="F119" s="28"/>
      <c r="G119" s="28"/>
      <c r="H119" s="28"/>
      <c r="I119" s="28"/>
      <c r="J119" s="28"/>
      <c r="K119" s="29"/>
      <c r="L119" s="28"/>
    </row>
    <row r="120" spans="1:12">
      <c r="A120" s="45"/>
      <c r="B120" s="24"/>
      <c r="C120" s="25"/>
      <c r="D120" s="30" t="s">
        <v>32</v>
      </c>
      <c r="E120" s="27"/>
      <c r="F120" s="28"/>
      <c r="G120" s="28"/>
      <c r="H120" s="28"/>
      <c r="I120" s="28"/>
      <c r="J120" s="28"/>
      <c r="K120" s="29"/>
      <c r="L120" s="28"/>
    </row>
    <row r="121" spans="1:12">
      <c r="A121" s="45"/>
      <c r="B121" s="24"/>
      <c r="C121" s="25"/>
      <c r="D121" s="30" t="s">
        <v>33</v>
      </c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34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35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36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SUM(F118:F126)</f>
        <v>0</v>
      </c>
      <c r="G127" s="36">
        <f>SUM(G118:G126)</f>
        <v>0</v>
      </c>
      <c r="H127" s="36">
        <f>SUM(H118:H126)</f>
        <v>0</v>
      </c>
      <c r="I127" s="36">
        <f>SUM(I118:I126)</f>
        <v>0</v>
      </c>
      <c r="J127" s="36">
        <f>SUM(J118:J126)</f>
        <v>0</v>
      </c>
      <c r="K127" s="37"/>
      <c r="L127" s="36">
        <f>SUM(L118:L126)</f>
        <v>0</v>
      </c>
    </row>
    <row r="128" spans="1:12" ht="15" customHeight="1">
      <c r="A128" s="47">
        <f>A110</f>
        <v>2</v>
      </c>
      <c r="B128" s="47">
        <f>B110</f>
        <v>2</v>
      </c>
      <c r="C128" s="61" t="s">
        <v>37</v>
      </c>
      <c r="D128" s="61"/>
      <c r="E128" s="43"/>
      <c r="F128" s="44">
        <f>F117+F127</f>
        <v>590</v>
      </c>
      <c r="G128" s="44">
        <f>G117+G127</f>
        <v>35.340000000000003</v>
      </c>
      <c r="H128" s="44">
        <f>H117+H127</f>
        <v>5.919999999999999</v>
      </c>
      <c r="I128" s="44">
        <f>I117+I127</f>
        <v>54.559999999999988</v>
      </c>
      <c r="J128" s="44">
        <f>J117+J127</f>
        <v>887.81999999999994</v>
      </c>
      <c r="K128" s="44"/>
      <c r="L128" s="44">
        <f>L117+L127</f>
        <v>78.05</v>
      </c>
    </row>
    <row r="129" spans="1:12">
      <c r="A129" s="16">
        <v>2</v>
      </c>
      <c r="B129" s="17">
        <v>3</v>
      </c>
      <c r="C129" s="18" t="s">
        <v>23</v>
      </c>
      <c r="D129" s="19" t="s">
        <v>24</v>
      </c>
      <c r="E129" s="20" t="s">
        <v>90</v>
      </c>
      <c r="F129" s="21">
        <v>200</v>
      </c>
      <c r="G129" s="21" t="s">
        <v>102</v>
      </c>
      <c r="H129" s="21" t="s">
        <v>103</v>
      </c>
      <c r="I129" s="21" t="s">
        <v>104</v>
      </c>
      <c r="J129" s="21">
        <v>230</v>
      </c>
      <c r="K129" s="22">
        <v>304</v>
      </c>
      <c r="L129" s="21"/>
    </row>
    <row r="130" spans="1:12">
      <c r="A130" s="23"/>
      <c r="B130" s="24"/>
      <c r="C130" s="25"/>
      <c r="D130" s="30" t="s">
        <v>25</v>
      </c>
      <c r="E130" s="27" t="s">
        <v>40</v>
      </c>
      <c r="F130" s="28">
        <v>200</v>
      </c>
      <c r="G130" s="28">
        <v>0.13</v>
      </c>
      <c r="H130" s="28">
        <v>0.02</v>
      </c>
      <c r="I130" s="28">
        <v>15.2</v>
      </c>
      <c r="J130" s="28">
        <v>62</v>
      </c>
      <c r="K130" s="29">
        <v>377</v>
      </c>
      <c r="L130" s="28"/>
    </row>
    <row r="131" spans="1:12">
      <c r="A131" s="23"/>
      <c r="B131" s="24"/>
      <c r="C131" s="25"/>
      <c r="D131" s="30" t="s">
        <v>27</v>
      </c>
      <c r="E131" s="27" t="s">
        <v>91</v>
      </c>
      <c r="F131" s="28">
        <v>120</v>
      </c>
      <c r="G131" s="54" t="s">
        <v>106</v>
      </c>
      <c r="H131" s="55">
        <v>8</v>
      </c>
      <c r="I131" s="55" t="s">
        <v>107</v>
      </c>
      <c r="J131" s="55" t="s">
        <v>105</v>
      </c>
      <c r="K131" s="56">
        <v>229</v>
      </c>
      <c r="L131" s="28"/>
    </row>
    <row r="132" spans="1:12">
      <c r="A132" s="23"/>
      <c r="B132" s="24"/>
      <c r="C132" s="25"/>
      <c r="D132" s="26" t="s">
        <v>51</v>
      </c>
      <c r="E132" s="27" t="s">
        <v>49</v>
      </c>
      <c r="F132" s="28">
        <v>50</v>
      </c>
      <c r="G132" s="28" t="s">
        <v>108</v>
      </c>
      <c r="H132" s="28" t="s">
        <v>109</v>
      </c>
      <c r="I132" s="28">
        <v>77</v>
      </c>
      <c r="J132" s="28">
        <v>331</v>
      </c>
      <c r="K132" s="29" t="s">
        <v>48</v>
      </c>
      <c r="L132" s="28"/>
    </row>
    <row r="133" spans="1:12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31"/>
      <c r="B134" s="32"/>
      <c r="C134" s="33"/>
      <c r="D134" s="34" t="s">
        <v>28</v>
      </c>
      <c r="E134" s="35"/>
      <c r="F134" s="36">
        <v>570</v>
      </c>
      <c r="G134" s="36">
        <f>SUM(G129:G133)</f>
        <v>0.13</v>
      </c>
      <c r="H134" s="36">
        <f>SUM(H129:H133)</f>
        <v>8.02</v>
      </c>
      <c r="I134" s="36">
        <f>SUM(I129:I133)</f>
        <v>92.2</v>
      </c>
      <c r="J134" s="36">
        <f>SUM(J129:J133)</f>
        <v>623</v>
      </c>
      <c r="K134" s="37"/>
      <c r="L134" s="36">
        <v>78.05</v>
      </c>
    </row>
    <row r="135" spans="1:12">
      <c r="A135" s="38">
        <f>A129</f>
        <v>2</v>
      </c>
      <c r="B135" s="39">
        <f>B129</f>
        <v>3</v>
      </c>
      <c r="C135" s="40" t="s">
        <v>29</v>
      </c>
      <c r="D135" s="30" t="s">
        <v>30</v>
      </c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23"/>
      <c r="B136" s="24"/>
      <c r="C136" s="25"/>
      <c r="D136" s="30" t="s">
        <v>31</v>
      </c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23"/>
      <c r="B137" s="24"/>
      <c r="C137" s="25"/>
      <c r="D137" s="30" t="s">
        <v>32</v>
      </c>
      <c r="E137" s="27"/>
      <c r="F137" s="28"/>
      <c r="G137" s="28"/>
      <c r="H137" s="28"/>
      <c r="I137" s="28"/>
      <c r="J137" s="28"/>
      <c r="K137" s="29"/>
      <c r="L137" s="28"/>
    </row>
    <row r="138" spans="1:12">
      <c r="A138" s="23"/>
      <c r="B138" s="24"/>
      <c r="C138" s="25"/>
      <c r="D138" s="30" t="s">
        <v>33</v>
      </c>
      <c r="E138" s="27"/>
      <c r="F138" s="28"/>
      <c r="G138" s="28"/>
      <c r="H138" s="28"/>
      <c r="I138" s="28"/>
      <c r="J138" s="28"/>
      <c r="K138" s="29"/>
      <c r="L138" s="28"/>
    </row>
    <row r="139" spans="1:12">
      <c r="A139" s="23"/>
      <c r="B139" s="24"/>
      <c r="C139" s="25"/>
      <c r="D139" s="30" t="s">
        <v>34</v>
      </c>
      <c r="E139" s="27"/>
      <c r="F139" s="28"/>
      <c r="G139" s="28"/>
      <c r="H139" s="28"/>
      <c r="I139" s="28"/>
      <c r="J139" s="28"/>
      <c r="K139" s="29"/>
      <c r="L139" s="28"/>
    </row>
    <row r="140" spans="1:12">
      <c r="A140" s="23"/>
      <c r="B140" s="24"/>
      <c r="C140" s="25"/>
      <c r="D140" s="30" t="s">
        <v>35</v>
      </c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36</v>
      </c>
      <c r="E141" s="27"/>
      <c r="F141" s="28"/>
      <c r="G141" s="28"/>
      <c r="H141" s="28"/>
      <c r="I141" s="28"/>
      <c r="J141" s="28"/>
      <c r="K141" s="29"/>
      <c r="L141" s="28"/>
    </row>
    <row r="142" spans="1:12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31"/>
      <c r="B144" s="32"/>
      <c r="C144" s="33"/>
      <c r="D144" s="34" t="s">
        <v>28</v>
      </c>
      <c r="E144" s="35"/>
      <c r="F144" s="36">
        <f>SUM(F135:F143)</f>
        <v>0</v>
      </c>
      <c r="G144" s="36">
        <f>SUM(G135:G143)</f>
        <v>0</v>
      </c>
      <c r="H144" s="36">
        <f>SUM(H135:H143)</f>
        <v>0</v>
      </c>
      <c r="I144" s="36">
        <f>SUM(I135:I143)</f>
        <v>0</v>
      </c>
      <c r="J144" s="36">
        <f>SUM(J135:J143)</f>
        <v>0</v>
      </c>
      <c r="K144" s="37"/>
      <c r="L144" s="36">
        <f>SUM(L135:L143)</f>
        <v>0</v>
      </c>
    </row>
    <row r="145" spans="1:12" ht="15" customHeight="1">
      <c r="A145" s="41">
        <f>A129</f>
        <v>2</v>
      </c>
      <c r="B145" s="42">
        <f>B129</f>
        <v>3</v>
      </c>
      <c r="C145" s="61" t="s">
        <v>37</v>
      </c>
      <c r="D145" s="61"/>
      <c r="E145" s="43"/>
      <c r="F145" s="44">
        <v>570</v>
      </c>
      <c r="G145" s="44">
        <f>G134+G144</f>
        <v>0.13</v>
      </c>
      <c r="H145" s="44">
        <f>H134+H144</f>
        <v>8.02</v>
      </c>
      <c r="I145" s="44">
        <f>I134+I144</f>
        <v>92.2</v>
      </c>
      <c r="J145" s="44">
        <f>J134+J144</f>
        <v>623</v>
      </c>
      <c r="K145" s="44"/>
      <c r="L145" s="44">
        <f>L134+L144</f>
        <v>78.05</v>
      </c>
    </row>
    <row r="146" spans="1:12">
      <c r="A146" s="16">
        <v>2</v>
      </c>
      <c r="B146" s="17">
        <v>4</v>
      </c>
      <c r="C146" s="18" t="s">
        <v>23</v>
      </c>
      <c r="D146" s="19" t="s">
        <v>24</v>
      </c>
      <c r="E146" s="20" t="s">
        <v>92</v>
      </c>
      <c r="F146" s="21">
        <v>200</v>
      </c>
      <c r="G146" s="21">
        <v>8.9</v>
      </c>
      <c r="H146" s="21" t="s">
        <v>93</v>
      </c>
      <c r="I146" s="21" t="s">
        <v>94</v>
      </c>
      <c r="J146" s="21">
        <v>245</v>
      </c>
      <c r="K146" s="22">
        <v>302</v>
      </c>
      <c r="L146" s="21"/>
    </row>
    <row r="147" spans="1:12">
      <c r="A147" s="23"/>
      <c r="B147" s="24"/>
      <c r="C147" s="25"/>
      <c r="D147" s="30" t="s">
        <v>25</v>
      </c>
      <c r="E147" s="27" t="s">
        <v>69</v>
      </c>
      <c r="F147" s="28">
        <v>200</v>
      </c>
      <c r="G147" s="28">
        <v>0.13</v>
      </c>
      <c r="H147" s="28">
        <v>0.02</v>
      </c>
      <c r="I147" s="28">
        <v>15.2</v>
      </c>
      <c r="J147" s="28">
        <v>62</v>
      </c>
      <c r="K147" s="29">
        <v>377</v>
      </c>
      <c r="L147" s="28"/>
    </row>
    <row r="148" spans="1:12">
      <c r="A148" s="23"/>
      <c r="B148" s="24"/>
      <c r="C148" s="25"/>
      <c r="D148" s="30" t="s">
        <v>26</v>
      </c>
      <c r="E148" s="27" t="s">
        <v>42</v>
      </c>
      <c r="F148" s="28">
        <v>30</v>
      </c>
      <c r="G148" s="28">
        <v>2.37</v>
      </c>
      <c r="H148" s="28">
        <v>0.3</v>
      </c>
      <c r="I148" s="28">
        <v>2.2999999999999998</v>
      </c>
      <c r="J148" s="28">
        <v>70.14</v>
      </c>
      <c r="K148" s="29" t="s">
        <v>48</v>
      </c>
      <c r="L148" s="28"/>
    </row>
    <row r="149" spans="1:12" ht="15.75" thickBot="1">
      <c r="A149" s="23"/>
      <c r="B149" s="24"/>
      <c r="C149" s="25"/>
      <c r="D149" s="53" t="s">
        <v>30</v>
      </c>
      <c r="E149" s="27" t="s">
        <v>95</v>
      </c>
      <c r="F149" s="28">
        <v>30</v>
      </c>
      <c r="G149" s="28">
        <v>0.16</v>
      </c>
      <c r="H149" s="28">
        <v>0</v>
      </c>
      <c r="I149" s="28">
        <v>18.8</v>
      </c>
      <c r="J149" s="28">
        <v>80.64</v>
      </c>
      <c r="K149" s="29" t="s">
        <v>48</v>
      </c>
      <c r="L149" s="28"/>
    </row>
    <row r="150" spans="1:12">
      <c r="A150" s="23"/>
      <c r="B150" s="24"/>
      <c r="C150" s="25"/>
      <c r="D150" s="51" t="s">
        <v>24</v>
      </c>
      <c r="E150" s="27" t="s">
        <v>96</v>
      </c>
      <c r="F150" s="28">
        <v>100</v>
      </c>
      <c r="G150" s="54" t="s">
        <v>86</v>
      </c>
      <c r="H150" s="55" t="s">
        <v>87</v>
      </c>
      <c r="I150" s="55" t="s">
        <v>88</v>
      </c>
      <c r="J150" s="55" t="s">
        <v>89</v>
      </c>
      <c r="K150" s="56">
        <v>260</v>
      </c>
      <c r="L150" s="28"/>
    </row>
    <row r="151" spans="1:12">
      <c r="A151" s="31"/>
      <c r="B151" s="32"/>
      <c r="C151" s="33"/>
      <c r="D151" s="34" t="s">
        <v>28</v>
      </c>
      <c r="E151" s="35"/>
      <c r="F151" s="36">
        <f>SUM(F146:F150)</f>
        <v>560</v>
      </c>
      <c r="G151" s="36">
        <f>SUM(G146:G150)</f>
        <v>11.560000000000002</v>
      </c>
      <c r="H151" s="36">
        <f>SUM(H146:H150)</f>
        <v>0.32</v>
      </c>
      <c r="I151" s="36">
        <f>SUM(I146:I150)</f>
        <v>36.299999999999997</v>
      </c>
      <c r="J151" s="36">
        <f>SUM(J146:J150)</f>
        <v>457.78</v>
      </c>
      <c r="K151" s="37"/>
      <c r="L151" s="36">
        <v>78.05</v>
      </c>
    </row>
    <row r="152" spans="1:12">
      <c r="A152" s="38">
        <f>A146</f>
        <v>2</v>
      </c>
      <c r="B152" s="39">
        <f>B146</f>
        <v>4</v>
      </c>
      <c r="C152" s="40" t="s">
        <v>29</v>
      </c>
      <c r="D152" s="30" t="s">
        <v>30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31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30" t="s">
        <v>32</v>
      </c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30" t="s">
        <v>33</v>
      </c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23"/>
      <c r="B156" s="24"/>
      <c r="C156" s="25"/>
      <c r="D156" s="30" t="s">
        <v>34</v>
      </c>
      <c r="E156" s="27"/>
      <c r="F156" s="28"/>
      <c r="G156" s="28"/>
      <c r="H156" s="28"/>
      <c r="I156" s="28"/>
      <c r="J156" s="28"/>
      <c r="K156" s="29"/>
      <c r="L156" s="28"/>
    </row>
    <row r="157" spans="1:12">
      <c r="A157" s="23"/>
      <c r="B157" s="24"/>
      <c r="C157" s="25"/>
      <c r="D157" s="30" t="s">
        <v>35</v>
      </c>
      <c r="E157" s="27"/>
      <c r="F157" s="28"/>
      <c r="G157" s="28"/>
      <c r="H157" s="28"/>
      <c r="I157" s="28"/>
      <c r="J157" s="28"/>
      <c r="K157" s="29"/>
      <c r="L157" s="28"/>
    </row>
    <row r="158" spans="1:12">
      <c r="A158" s="23"/>
      <c r="B158" s="24"/>
      <c r="C158" s="25"/>
      <c r="D158" s="30" t="s">
        <v>36</v>
      </c>
      <c r="E158" s="27"/>
      <c r="F158" s="28"/>
      <c r="G158" s="28"/>
      <c r="H158" s="28"/>
      <c r="I158" s="28"/>
      <c r="J158" s="28"/>
      <c r="K158" s="29"/>
      <c r="L158" s="28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31"/>
      <c r="B161" s="32"/>
      <c r="C161" s="33"/>
      <c r="D161" s="34" t="s">
        <v>28</v>
      </c>
      <c r="E161" s="35"/>
      <c r="F161" s="36">
        <f>SUM(F152:F160)</f>
        <v>0</v>
      </c>
      <c r="G161" s="36">
        <f>SUM(G152:G160)</f>
        <v>0</v>
      </c>
      <c r="H161" s="36">
        <f>SUM(H152:H160)</f>
        <v>0</v>
      </c>
      <c r="I161" s="36">
        <f>SUM(I152:I160)</f>
        <v>0</v>
      </c>
      <c r="J161" s="36">
        <f>SUM(J152:J160)</f>
        <v>0</v>
      </c>
      <c r="K161" s="37"/>
      <c r="L161" s="36">
        <f>SUM(L152:L160)</f>
        <v>0</v>
      </c>
    </row>
    <row r="162" spans="1:12" ht="15" customHeight="1">
      <c r="A162" s="41">
        <f>A146</f>
        <v>2</v>
      </c>
      <c r="B162" s="42">
        <f>B146</f>
        <v>4</v>
      </c>
      <c r="C162" s="61" t="s">
        <v>37</v>
      </c>
      <c r="D162" s="61"/>
      <c r="E162" s="43"/>
      <c r="F162" s="44">
        <f>F151+F161</f>
        <v>560</v>
      </c>
      <c r="G162" s="44">
        <f>G151+G161</f>
        <v>11.560000000000002</v>
      </c>
      <c r="H162" s="44">
        <f>H151+H161</f>
        <v>0.32</v>
      </c>
      <c r="I162" s="44">
        <f>I151+I161</f>
        <v>36.299999999999997</v>
      </c>
      <c r="J162" s="44">
        <f>J151+J161</f>
        <v>457.78</v>
      </c>
      <c r="K162" s="44"/>
      <c r="L162" s="44">
        <f>L151+L161</f>
        <v>78.05</v>
      </c>
    </row>
    <row r="163" spans="1:12">
      <c r="A163" s="16">
        <v>2</v>
      </c>
      <c r="B163" s="17">
        <v>5</v>
      </c>
      <c r="C163" s="18" t="s">
        <v>23</v>
      </c>
      <c r="D163" s="19" t="s">
        <v>24</v>
      </c>
      <c r="E163" s="20" t="s">
        <v>43</v>
      </c>
      <c r="F163" s="21">
        <v>120</v>
      </c>
      <c r="G163" s="21">
        <v>24.84</v>
      </c>
      <c r="H163" s="21">
        <v>18.8</v>
      </c>
      <c r="I163" s="21">
        <v>47.6</v>
      </c>
      <c r="J163" s="21">
        <v>459</v>
      </c>
      <c r="K163" s="22">
        <v>223</v>
      </c>
      <c r="L163" s="21"/>
    </row>
    <row r="164" spans="1:12">
      <c r="A164" s="23"/>
      <c r="B164" s="24"/>
      <c r="C164" s="25"/>
      <c r="D164" s="30" t="s">
        <v>25</v>
      </c>
      <c r="E164" s="27" t="s">
        <v>47</v>
      </c>
      <c r="F164" s="28">
        <v>200</v>
      </c>
      <c r="G164" s="28">
        <v>0.13</v>
      </c>
      <c r="H164" s="28">
        <v>0.02</v>
      </c>
      <c r="I164" s="28">
        <v>15.2</v>
      </c>
      <c r="J164" s="28">
        <v>62</v>
      </c>
      <c r="K164" s="29">
        <v>379</v>
      </c>
      <c r="L164" s="28"/>
    </row>
    <row r="165" spans="1:12">
      <c r="A165" s="23"/>
      <c r="B165" s="24"/>
      <c r="C165" s="25"/>
      <c r="D165" s="58" t="s">
        <v>51</v>
      </c>
      <c r="E165" s="27" t="s">
        <v>49</v>
      </c>
      <c r="F165" s="28">
        <v>100</v>
      </c>
      <c r="G165" s="54">
        <v>0.4</v>
      </c>
      <c r="H165" s="55">
        <v>0.4</v>
      </c>
      <c r="I165" s="55">
        <v>9.8000000000000007</v>
      </c>
      <c r="J165" s="55">
        <v>47</v>
      </c>
      <c r="K165" s="56" t="s">
        <v>48</v>
      </c>
      <c r="L165" s="28"/>
    </row>
    <row r="166" spans="1:12" ht="15.75" thickBot="1">
      <c r="A166" s="23"/>
      <c r="B166" s="24"/>
      <c r="C166" s="25"/>
      <c r="D166" s="58" t="s">
        <v>27</v>
      </c>
      <c r="E166" s="27" t="s">
        <v>58</v>
      </c>
      <c r="F166" s="28">
        <v>100</v>
      </c>
      <c r="G166" s="54" t="s">
        <v>111</v>
      </c>
      <c r="H166" s="55" t="s">
        <v>111</v>
      </c>
      <c r="I166" s="55">
        <v>8</v>
      </c>
      <c r="J166" s="55" t="s">
        <v>112</v>
      </c>
      <c r="K166" s="56">
        <v>338</v>
      </c>
      <c r="L166" s="28"/>
    </row>
    <row r="167" spans="1:12">
      <c r="A167" s="23"/>
      <c r="B167" s="24"/>
      <c r="C167" s="25"/>
      <c r="D167" s="51"/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26"/>
      <c r="E168" s="27"/>
      <c r="F168" s="28"/>
      <c r="G168" s="28"/>
      <c r="H168" s="28"/>
      <c r="I168" s="28"/>
      <c r="J168" s="28"/>
      <c r="K168" s="29"/>
      <c r="L168" s="28"/>
    </row>
    <row r="169" spans="1:12" ht="15.75" customHeight="1">
      <c r="A169" s="31"/>
      <c r="B169" s="32"/>
      <c r="C169" s="33"/>
      <c r="D169" s="34" t="s">
        <v>28</v>
      </c>
      <c r="E169" s="35"/>
      <c r="F169" s="36">
        <f>SUM(F163:F168)</f>
        <v>520</v>
      </c>
      <c r="G169" s="36">
        <f>SUM(G163:G168)</f>
        <v>25.369999999999997</v>
      </c>
      <c r="H169" s="36">
        <f>SUM(H163:H168)</f>
        <v>19.22</v>
      </c>
      <c r="I169" s="36">
        <f>SUM(I163:I168)</f>
        <v>80.599999999999994</v>
      </c>
      <c r="J169" s="36">
        <f>SUM(J163:J168)</f>
        <v>568</v>
      </c>
      <c r="K169" s="37"/>
      <c r="L169" s="36">
        <v>78.05</v>
      </c>
    </row>
    <row r="170" spans="1:12">
      <c r="A170" s="38">
        <f>A163</f>
        <v>2</v>
      </c>
      <c r="B170" s="39">
        <f>B163</f>
        <v>5</v>
      </c>
      <c r="C170" s="40" t="s">
        <v>29</v>
      </c>
      <c r="D170" s="30" t="s">
        <v>30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31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32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30" t="s">
        <v>33</v>
      </c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30" t="s">
        <v>34</v>
      </c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23"/>
      <c r="B175" s="24"/>
      <c r="C175" s="25"/>
      <c r="D175" s="30" t="s">
        <v>35</v>
      </c>
      <c r="E175" s="27"/>
      <c r="F175" s="28"/>
      <c r="G175" s="28"/>
      <c r="H175" s="28"/>
      <c r="I175" s="28"/>
      <c r="J175" s="28"/>
      <c r="K175" s="29"/>
      <c r="L175" s="28"/>
    </row>
    <row r="176" spans="1:12">
      <c r="A176" s="23"/>
      <c r="B176" s="24"/>
      <c r="C176" s="25"/>
      <c r="D176" s="30" t="s">
        <v>36</v>
      </c>
      <c r="E176" s="27"/>
      <c r="F176" s="28"/>
      <c r="G176" s="28"/>
      <c r="H176" s="28"/>
      <c r="I176" s="28"/>
      <c r="J176" s="28"/>
      <c r="K176" s="29"/>
      <c r="L176" s="28"/>
    </row>
    <row r="177" spans="1:12">
      <c r="A177" s="23"/>
      <c r="B177" s="24"/>
      <c r="C177" s="25"/>
      <c r="D177" s="26"/>
      <c r="E177" s="27"/>
      <c r="F177" s="28"/>
      <c r="G177" s="28"/>
      <c r="H177" s="28"/>
      <c r="I177" s="28"/>
      <c r="J177" s="28"/>
      <c r="K177" s="29"/>
      <c r="L177" s="28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31"/>
      <c r="B179" s="32"/>
      <c r="C179" s="33"/>
      <c r="D179" s="34" t="s">
        <v>28</v>
      </c>
      <c r="E179" s="35"/>
      <c r="F179" s="36">
        <f>SUM(F170:F178)</f>
        <v>0</v>
      </c>
      <c r="G179" s="36">
        <f>SUM(G170:G178)</f>
        <v>0</v>
      </c>
      <c r="H179" s="36">
        <f>SUM(H170:H178)</f>
        <v>0</v>
      </c>
      <c r="I179" s="36">
        <f>SUM(I170:I178)</f>
        <v>0</v>
      </c>
      <c r="J179" s="36">
        <f>SUM(J170:J178)</f>
        <v>0</v>
      </c>
      <c r="K179" s="37"/>
      <c r="L179" s="36">
        <f>SUM(L170:L178)</f>
        <v>0</v>
      </c>
    </row>
    <row r="180" spans="1:12" ht="15" customHeight="1">
      <c r="A180" s="41">
        <f>A163</f>
        <v>2</v>
      </c>
      <c r="B180" s="42">
        <f>B163</f>
        <v>5</v>
      </c>
      <c r="C180" s="61" t="s">
        <v>37</v>
      </c>
      <c r="D180" s="61"/>
      <c r="E180" s="43"/>
      <c r="F180" s="44">
        <f>F169+F179</f>
        <v>520</v>
      </c>
      <c r="G180" s="44">
        <f>G169+G179</f>
        <v>25.369999999999997</v>
      </c>
      <c r="H180" s="44">
        <f>H169+H179</f>
        <v>19.22</v>
      </c>
      <c r="I180" s="44">
        <f>I169+I179</f>
        <v>80.599999999999994</v>
      </c>
      <c r="J180" s="44">
        <f>J169+J179</f>
        <v>568</v>
      </c>
      <c r="K180" s="44"/>
      <c r="L180" s="44">
        <f>L169+L179</f>
        <v>78.05</v>
      </c>
    </row>
    <row r="181" spans="1:12" ht="12.75" customHeight="1">
      <c r="A181" s="48"/>
      <c r="B181" s="49"/>
      <c r="C181" s="62" t="s">
        <v>38</v>
      </c>
      <c r="D181" s="62"/>
      <c r="E181" s="62"/>
      <c r="F181" s="50">
        <f>(F22+F40+F56+F74+F91+F109+F128+F145+F162+F180)/(IF(F22=0,0,1)+IF(F40=0,0,1)+IF(F56=0,0,1)+IF(F74=0,0,1)+IF(F91=0,0,1)+IF(F109=0,0,1)+IF(F128=0,0,1)+IF(F145=0,0,1)+IF(F162=0,0,1)+IF(F180=0,0,1))</f>
        <v>565.79999999999995</v>
      </c>
      <c r="G181" s="50">
        <f>(G22+G40+G56+G74+G91+G109+G128+G145+G162+G180)/(IF(G22=0,0,1)+IF(G40=0,0,1)+IF(G56=0,0,1)+IF(G74=0,0,1)+IF(G91=0,0,1)+IF(G109=0,0,1)+IF(G128=0,0,1)+IF(G145=0,0,1)+IF(G162=0,0,1)+IF(G180=0,0,1))</f>
        <v>22.061</v>
      </c>
      <c r="H181" s="50">
        <f>(H22+H40+H56+H74+H91+H109+H128+H145+H162+H180)/(IF(H22=0,0,1)+IF(H40=0,0,1)+IF(H56=0,0,1)+IF(H74=0,0,1)+IF(H91=0,0,1)+IF(H109=0,0,1)+IF(H128=0,0,1)+IF(H145=0,0,1)+IF(H162=0,0,1)+IF(H180=0,0,1))</f>
        <v>12.182999999999998</v>
      </c>
      <c r="I181" s="50">
        <f>(I22+I40+I56+I74+I91+I109+I128+I145+I162+I180)/(IF(I22=0,0,1)+IF(I40=0,0,1)+IF(I56=0,0,1)+IF(I74=0,0,1)+IF(I91=0,0,1)+IF(I109=0,0,1)+IF(I128=0,0,1)+IF(I145=0,0,1)+IF(I162=0,0,1)+IF(I180=0,0,1))</f>
        <v>46.164999999999999</v>
      </c>
      <c r="J181" s="50">
        <f>(J22+J40+J56+J74+J91+J109+J128+J145+J162+J180)/(IF(J22=0,0,1)+IF(J40=0,0,1)+IF(J56=0,0,1)+IF(J74=0,0,1)+IF(J91=0,0,1)+IF(J109=0,0,1)+IF(J128=0,0,1)+IF(J145=0,0,1)+IF(J162=0,0,1)+IF(J180=0,0,1))</f>
        <v>543.09399999999994</v>
      </c>
      <c r="K181" s="50"/>
      <c r="L181" s="50">
        <f>(L22+L40+L56+L74+L91+L109+L128+L145+L162+L180)/(IF(L22=0,0,1)+IF(L40=0,0,1)+IF(L56=0,0,1)+IF(L74=0,0,1)+IF(L91=0,0,1)+IF(L109=0,0,1)+IF(L128=0,0,1)+IF(L145=0,0,1)+IF(L162=0,0,1)+IF(L180=0,0,1))</f>
        <v>78.049999999999983</v>
      </c>
    </row>
  </sheetData>
  <mergeCells count="14">
    <mergeCell ref="C145:D145"/>
    <mergeCell ref="C162:D162"/>
    <mergeCell ref="C180:D180"/>
    <mergeCell ref="C181:E181"/>
    <mergeCell ref="C56:D56"/>
    <mergeCell ref="C74:D74"/>
    <mergeCell ref="C91:D91"/>
    <mergeCell ref="C109:D109"/>
    <mergeCell ref="C128:D128"/>
    <mergeCell ref="C1:E1"/>
    <mergeCell ref="H1:K1"/>
    <mergeCell ref="H2:K2"/>
    <mergeCell ref="C22:D22"/>
    <mergeCell ref="C40:D40"/>
  </mergeCells>
  <pageMargins left="0.7" right="0.7" top="0.75" bottom="0.75" header="0.51180555555555496" footer="0.51180555555555496"/>
  <pageSetup paperSize="9" scale="43" firstPageNumber="0" orientation="portrait" horizontalDpi="300" verticalDpi="300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2025-02-05T11:17:33Z</dcterms:modified>
  <dc:language>ru-RU</dc:language>
</cp:coreProperties>
</file>