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 tabRatio="500"/>
  </bookViews>
  <sheets>
    <sheet name="Лист1" sheetId="1" r:id="rId1"/>
  </sheets>
  <calcPr calcId="152511"/>
  <customWorkbookViews>
    <customWorkbookView name="User Windows - Личное представление" guid="{D8D80024-0C79-4A0B-B669-CA65BB46C031}" mergeInterval="0" personalView="1" maximized="1" windowWidth="1596" windowHeight="674" tabRatio="500" activeSheetId="1"/>
    <customWorkbookView name="RePack by Diakov - Личное представление" guid="{F8B3561A-A88B-4257-B414-8BFDD9B39656}" mergeInterval="0" personalView="1" maximized="1" windowWidth="1356" windowHeight="503" tabRatio="500" activeSheetId="1"/>
    <customWorkbookView name="Пользователь Windows - Личное представление" guid="{B455B11C-DCE3-4D8E-B4BF-EDF89B951063}" mergeInterval="0" personalView="1" maximized="1" xWindow="-8" yWindow="-8" windowWidth="1936" windowHeight="1056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L196" i="1"/>
</calcChain>
</file>

<file path=xl/sharedStrings.xml><?xml version="1.0" encoding="utf-8"?>
<sst xmlns="http://schemas.openxmlformats.org/spreadsheetml/2006/main" count="250" uniqueCount="78">
  <si>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</si>
  <si>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</si>
  <si>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</si>
  <si>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</si>
  <si>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</si>
  <si>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</si>
  <si>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</si>
  <si>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</si>
  <si>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</si>
  <si>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</si>
  <si>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</si>
  <si>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</si>
  <si>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</si>
  <si>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</si>
  <si>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</si>
  <si>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</si>
  <si>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</si>
  <si>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</si>
  <si>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</si>
  <si>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</si>
  <si>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</si>
  <si>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</si>
  <si>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</si>
  <si>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</si>
  <si>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</si>
  <si>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</si>
  <si>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</si>
  <si>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</si>
  <si>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</si>
  <si>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</si>
  <si>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</si>
  <si>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</si>
  <si>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</si>
  <si>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</si>
  <si>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</si>
  <si>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</si>
  <si>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</si>
  <si>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</si>
  <si>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</si>
  <si>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лимоном</t>
  </si>
  <si>
    <t>Яйцо куриное отварное</t>
  </si>
  <si>
    <t>Хлеб пшеничный</t>
  </si>
  <si>
    <t>овощи</t>
  </si>
  <si>
    <t>Салат из белокочанной капусты</t>
  </si>
  <si>
    <t>368г</t>
  </si>
  <si>
    <t>Запеканка из творога</t>
  </si>
  <si>
    <t>Макаронные изделия отварные</t>
  </si>
  <si>
    <t>Компот из сухофруктов</t>
  </si>
  <si>
    <t>Картофельное пюре</t>
  </si>
  <si>
    <t>Каша овсяная молочная вязкая</t>
  </si>
  <si>
    <t>Каша гречневая рассыпчатая</t>
  </si>
  <si>
    <t>Сок фруктовый</t>
  </si>
  <si>
    <t>и.о. директора школы</t>
  </si>
  <si>
    <t>К.Р.Аметова</t>
  </si>
  <si>
    <t xml:space="preserve"> Бутерброд с сыром и маслом</t>
  </si>
  <si>
    <t>Кондитерское изделие</t>
  </si>
  <si>
    <t>Кофейный напиток</t>
  </si>
  <si>
    <t>Каша пшённая молочная вязкая</t>
  </si>
  <si>
    <t>ПР</t>
  </si>
  <si>
    <t>Плов из мяса</t>
  </si>
  <si>
    <t>Сырок глазированный</t>
  </si>
  <si>
    <t>десерт</t>
  </si>
  <si>
    <t>пр</t>
  </si>
  <si>
    <t>Яблоки свежие</t>
  </si>
  <si>
    <t>100/20</t>
  </si>
  <si>
    <t>Гуляш из мяса</t>
  </si>
  <si>
    <t>Гуляш из говядины</t>
  </si>
  <si>
    <t>Бутерброд с маслом и сыром</t>
  </si>
  <si>
    <t>кондитерское изделие</t>
  </si>
  <si>
    <t>Салат из квашеной капусты</t>
  </si>
  <si>
    <t>овощи по сезону</t>
  </si>
  <si>
    <t xml:space="preserve">кондитерские изделия </t>
  </si>
  <si>
    <t>МБОУ"Синицынская ОШ"</t>
  </si>
  <si>
    <t>Рис отваной</t>
  </si>
  <si>
    <t>Рыба тушенная с овощами</t>
  </si>
  <si>
    <t>Овощи по сезону</t>
  </si>
  <si>
    <t>Каша пшеничная</t>
  </si>
  <si>
    <t>Кампот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</si>
</sst>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Relationship Id="rId12" Type="http://schemas.openxmlformats.org/officeDocument/2006/relationships/revisionLog" Target="revisionLog3.xml"/><Relationship Id="rId11" Type="http://schemas.openxmlformats.org/officeDocument/2006/relationships/revisionLog" Target="revisionLog2.xml"/><Relationship Id="rId15" Type="http://schemas.openxmlformats.org/officeDocument/2006/relationships/revisionLog" Target="revisionLog5.xml"/><Relationship Id="rId1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04CF9D1-F5D0-4129-9F39-AE37E8989966}" diskRevisions="1" revisionId="690" version="6">
  <header guid="{48C892E7-CDD9-4F4A-B323-87FE2EA6512E}" dateTime="2024-01-15T12:09:18" maxSheetId="2" userName="User Windows" r:id="rId11" minRId="413" maxRId="417">
    <sheetIdMap count="1">
      <sheetId val="1"/>
    </sheetIdMap>
  </header>
  <header guid="{FA88BAA8-A3F3-4F93-9A50-5B4C37B54DAB}" dateTime="2024-01-26T10:26:08" maxSheetId="2" userName="Пользователь Windows" r:id="rId12" minRId="418" maxRId="419">
    <sheetIdMap count="1">
      <sheetId val="1"/>
    </sheetIdMap>
  </header>
  <header guid="{91FA23C0-1584-47AC-A1F7-88D83AD49600}" dateTime="2024-01-26T10:59:49" maxSheetId="2" userName="Пользователь Windows" r:id="rId13" minRId="420" maxRId="525">
    <sheetIdMap count="1">
      <sheetId val="1"/>
    </sheetIdMap>
  </header>
  <header guid="{063A39F8-C9DB-4473-A856-0D0DC2B97F7E}" dateTime="2024-01-26T11:24:47" maxSheetId="2" userName="Пользователь Windows" r:id="rId14" minRId="526" maxRId="614">
    <sheetIdMap count="1">
      <sheetId val="1"/>
    </sheetIdMap>
  </header>
  <header guid="{404CF9D1-F5D0-4129-9F39-AE37E8989966}" dateTime="2024-01-26T11:43:46" maxSheetId="2" userName="Пользователь Windows" r:id="rId15" minRId="615" maxRId="69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0" sId="1">
    <oc r="E9" t="inlineStr">
      <is>
        <t>Бутерброд с сыром</t>
      </is>
    </oc>
    <nc r="E9" t="inlineStr">
      <is>
        <t xml:space="preserve"> Бутерброд с сыром и маслом</t>
      </is>
    </nc>
  </rcc>
  <rcc rId="421" sId="1">
    <oc r="E6" t="inlineStr">
      <is>
        <t>Каша рисовая молочная вязкая</t>
      </is>
    </oc>
    <nc r="E6" t="inlineStr">
      <is>
        <t>Каша пшённая молочная вязкая</t>
      </is>
    </nc>
  </rcc>
  <rcc rId="422" sId="1">
    <oc r="K6">
      <v>173</v>
    </oc>
    <nc r="K6">
      <v>182</v>
    </nc>
  </rcc>
  <rcc rId="423" sId="1">
    <oc r="E8" t="inlineStr">
      <is>
        <t>Чай с лимоном</t>
      </is>
    </oc>
    <nc r="E8" t="inlineStr">
      <is>
        <t>Кофейный напиток</t>
      </is>
    </nc>
  </rcc>
  <rcc rId="424" sId="1">
    <oc r="E10" t="inlineStr">
      <is>
        <t>Яблоко свежее</t>
      </is>
    </oc>
    <nc r="E10"/>
  </rcc>
  <rcc rId="425" sId="1">
    <oc r="E7" t="inlineStr">
      <is>
        <t>Яйцо куриное отварное</t>
      </is>
    </oc>
    <nc r="E7" t="inlineStr">
      <is>
        <t>Кондитерское изделие</t>
      </is>
    </nc>
  </rcc>
  <rcc rId="426" sId="1" odxf="1" dxf="1">
    <nc r="D7" t="inlineStr">
      <is>
        <t>ПР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scheme val="none"/>
      </font>
    </ndxf>
  </rcc>
  <rcc rId="427" sId="1">
    <oc r="F7">
      <v>40</v>
    </oc>
    <nc r="F7">
      <v>50</v>
    </nc>
  </rcc>
  <rcc rId="428" sId="1">
    <oc r="L10">
      <v>71.459999999999994</v>
    </oc>
    <nc r="L10">
      <v>73.709999999999994</v>
    </nc>
  </rcc>
  <rcc rId="429" sId="1">
    <oc r="G7">
      <v>5.2</v>
    </oc>
    <nc r="G7">
      <v>1.8</v>
    </nc>
  </rcc>
  <rcc rId="430" sId="1">
    <oc r="H7">
      <v>4.8</v>
    </oc>
    <nc r="H7">
      <v>5.9</v>
    </nc>
  </rcc>
  <rcc rId="431" sId="1">
    <oc r="I7">
      <v>4</v>
    </oc>
    <nc r="I7">
      <v>9.69</v>
    </nc>
  </rcc>
  <rcc rId="432" sId="1">
    <oc r="J7">
      <v>62.8</v>
    </oc>
    <nc r="J7">
      <v>92.93</v>
    </nc>
  </rcc>
  <rcc rId="433" sId="1">
    <oc r="K7">
      <v>150</v>
    </oc>
    <nc r="K7"/>
  </rcc>
  <rcc rId="434" sId="1">
    <oc r="K8">
      <v>270</v>
    </oc>
    <nc r="K8">
      <v>379</v>
    </nc>
  </rcc>
  <rcc rId="435" sId="1">
    <oc r="K9">
      <v>4</v>
    </oc>
    <nc r="K9">
      <v>1</v>
    </nc>
  </rcc>
  <rcc rId="436" sId="1">
    <oc r="F10">
      <v>100</v>
    </oc>
    <nc r="F10"/>
  </rcc>
  <rcc rId="437" sId="1">
    <oc r="G10">
      <v>0.4</v>
    </oc>
    <nc r="G10"/>
  </rcc>
  <rcc rId="438" sId="1">
    <oc r="H10">
      <v>0.4</v>
    </oc>
    <nc r="H10"/>
  </rcc>
  <rcc rId="439" sId="1">
    <oc r="I10">
      <v>9.8000000000000007</v>
    </oc>
    <nc r="I10"/>
  </rcc>
  <rcc rId="440" sId="1">
    <oc r="J10">
      <v>47</v>
    </oc>
    <nc r="J10"/>
  </rcc>
  <rcc rId="441" sId="1">
    <oc r="K10">
      <v>338</v>
    </oc>
    <nc r="K10"/>
  </rcc>
  <rcc rId="442" sId="1">
    <oc r="F9">
      <v>43</v>
    </oc>
    <nc r="F9">
      <v>55</v>
    </nc>
  </rcc>
  <rcc rId="443" sId="1">
    <oc r="F25">
      <v>180</v>
    </oc>
    <nc r="F25">
      <v>200</v>
    </nc>
  </rcc>
  <rcc rId="444" sId="1">
    <oc r="E25" t="inlineStr">
      <is>
        <t>Плов из курицы</t>
      </is>
    </oc>
    <nc r="E25" t="inlineStr">
      <is>
        <t>Плов из мяса</t>
      </is>
    </nc>
  </rcc>
  <rcc rId="445" sId="1">
    <oc r="E27" t="inlineStr">
      <is>
        <t>Кофейный напиток с молоком</t>
      </is>
    </oc>
    <nc r="E27" t="inlineStr">
      <is>
        <t>Чай с лимоном</t>
      </is>
    </nc>
  </rcc>
  <rcc rId="446" sId="1">
    <oc r="K27">
      <v>379</v>
    </oc>
    <nc r="K27">
      <v>377</v>
    </nc>
  </rcc>
  <rcc rId="447" sId="1">
    <oc r="K25">
      <v>330</v>
    </oc>
    <nc r="K25">
      <v>291</v>
    </nc>
  </rcc>
  <rcc rId="448" sId="1">
    <nc r="E26" t="inlineStr">
      <is>
        <t>Сырок глазированный</t>
      </is>
    </nc>
  </rcc>
  <rcc rId="449" sId="1" odxf="1" dxf="1">
    <nc r="D26" t="inlineStr">
      <is>
        <t>десерт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scheme val="none"/>
      </font>
    </ndxf>
  </rcc>
  <rcc rId="450" sId="1">
    <oc r="E29" t="inlineStr">
      <is>
        <t>Бананы свежие</t>
      </is>
    </oc>
    <nc r="E29"/>
  </rcc>
  <rcc rId="451" sId="1">
    <oc r="E30" t="inlineStr">
      <is>
        <t>Салат из белокочанной капусты</t>
      </is>
    </oc>
    <nc r="E30"/>
  </rcc>
  <rcc rId="452" sId="1">
    <oc r="D30" t="inlineStr">
      <is>
        <t>овощи</t>
      </is>
    </oc>
    <nc r="D30"/>
  </rcc>
  <rcc rId="453" sId="1">
    <oc r="F29">
      <v>100</v>
    </oc>
    <nc r="F29"/>
  </rcc>
  <rcc rId="454" sId="1">
    <oc r="G29">
      <v>2.25</v>
    </oc>
    <nc r="G29"/>
  </rcc>
  <rcc rId="455" sId="1">
    <oc r="H29">
      <v>0.75</v>
    </oc>
    <nc r="H29"/>
  </rcc>
  <rcc rId="456" sId="1">
    <oc r="I29">
      <v>31.5</v>
    </oc>
    <nc r="I29"/>
  </rcc>
  <rcc rId="457" sId="1">
    <oc r="J29">
      <v>142.5</v>
    </oc>
    <nc r="J29"/>
  </rcc>
  <rcc rId="458" sId="1">
    <oc r="K29" t="inlineStr">
      <is>
        <t>368г</t>
      </is>
    </oc>
    <nc r="K29"/>
  </rcc>
  <rcc rId="459" sId="1">
    <oc r="K30">
      <v>6</v>
    </oc>
    <nc r="K30"/>
  </rcc>
  <rcc rId="460" sId="1">
    <oc r="J30">
      <v>92.93</v>
    </oc>
    <nc r="J30"/>
  </rcc>
  <rcc rId="461" sId="1">
    <oc r="I30">
      <v>9.69</v>
    </oc>
    <nc r="I30"/>
  </rcc>
  <rcc rId="462" sId="1">
    <oc r="H30">
      <v>5.09</v>
    </oc>
    <nc r="H30"/>
  </rcc>
  <rcc rId="463" sId="1">
    <oc r="G30">
      <v>1.8</v>
    </oc>
    <nc r="G30"/>
  </rcc>
  <rcc rId="464" sId="1">
    <oc r="F30">
      <v>60</v>
    </oc>
    <nc r="F30"/>
  </rcc>
  <rcc rId="465" sId="1">
    <oc r="L30">
      <v>71.459999999999994</v>
    </oc>
    <nc r="L30">
      <v>73.709999999999994</v>
    </nc>
  </rcc>
  <rcc rId="466" sId="1">
    <nc r="F26">
      <v>40</v>
    </nc>
  </rcc>
  <rcc rId="467" sId="1">
    <nc r="G26">
      <v>2.25</v>
    </nc>
  </rcc>
  <rcc rId="468" sId="1">
    <nc r="H26">
      <v>0.75</v>
    </nc>
  </rcc>
  <rcc rId="469" sId="1">
    <nc r="I26">
      <v>31.5</v>
    </nc>
  </rcc>
  <rcc rId="470" sId="1">
    <nc r="J26">
      <v>142.5</v>
    </nc>
  </rcc>
  <rcc rId="471" sId="1">
    <oc r="E48" t="inlineStr">
      <is>
        <t>Бананы свежие</t>
      </is>
    </oc>
    <nc r="E48" t="inlineStr">
      <is>
        <t>Яблоки свежие</t>
      </is>
    </nc>
  </rcc>
  <rcc rId="472" sId="1">
    <oc r="F44">
      <v>210</v>
    </oc>
    <nc r="F44" t="inlineStr">
      <is>
        <t>100/20</t>
      </is>
    </nc>
  </rcc>
  <rcc rId="473" sId="1">
    <oc r="K44">
      <v>213</v>
    </oc>
    <nc r="K44">
      <v>223</v>
    </nc>
  </rcc>
  <rcc rId="474" sId="1">
    <oc r="L48">
      <v>71.459999999999994</v>
    </oc>
    <nc r="L48">
      <v>73.709999999999994</v>
    </nc>
  </rcc>
  <rcc rId="475" sId="1">
    <oc r="E65" t="inlineStr">
      <is>
        <t>Компот из сухофруктов</t>
      </is>
    </oc>
    <nc r="E65" t="inlineStr">
      <is>
        <t>Чай с лимоном</t>
      </is>
    </nc>
  </rcc>
  <rcc rId="476" sId="1">
    <oc r="K65">
      <v>352</v>
    </oc>
    <nc r="K65">
      <v>377</v>
    </nc>
  </rcc>
  <rcc rId="477" sId="1">
    <oc r="E64" t="inlineStr">
      <is>
        <t>Фрикадельки из птицы или кролика</t>
      </is>
    </oc>
    <nc r="E64" t="inlineStr">
      <is>
        <t>Гуляш из мяса</t>
      </is>
    </nc>
  </rcc>
  <rcc rId="478" sId="1">
    <oc r="K64">
      <v>308</v>
    </oc>
    <nc r="K64">
      <v>260</v>
    </nc>
  </rcc>
  <rcc rId="479" sId="1">
    <oc r="E67" t="inlineStr">
      <is>
        <t>Яблоко свежее</t>
      </is>
    </oc>
    <nc r="E67"/>
  </rcc>
  <rcc rId="480" sId="1">
    <oc r="F67">
      <v>100</v>
    </oc>
    <nc r="F67"/>
  </rcc>
  <rcc rId="481" sId="1">
    <oc r="G67">
      <v>0.4</v>
    </oc>
    <nc r="G67"/>
  </rcc>
  <rcc rId="482" sId="1">
    <oc r="H67">
      <v>0.4</v>
    </oc>
    <nc r="H67"/>
  </rcc>
  <rcc rId="483" sId="1">
    <oc r="I67">
      <v>9.8000000000000007</v>
    </oc>
    <nc r="I67"/>
  </rcc>
  <rcc rId="484" sId="1">
    <oc r="J67">
      <v>47</v>
    </oc>
    <nc r="J67"/>
  </rcc>
  <rcc rId="485" sId="1">
    <oc r="K67">
      <v>338</v>
    </oc>
    <nc r="K67"/>
  </rcc>
  <rcc rId="486" sId="1">
    <oc r="K68">
      <v>6</v>
    </oc>
    <nc r="K68">
      <v>45</v>
    </nc>
  </rcc>
  <rcc rId="487" sId="1">
    <oc r="L68">
      <v>71.459999999999994</v>
    </oc>
    <nc r="L68">
      <v>73.709999999999994</v>
    </nc>
  </rcc>
  <rcc rId="488" sId="1">
    <oc r="E83" t="inlineStr">
      <is>
        <t>Гуляш из куриного филе</t>
      </is>
    </oc>
    <nc r="E83" t="inlineStr">
      <is>
        <t>Гуляш из говядины</t>
      </is>
    </nc>
  </rcc>
  <rcc rId="489" sId="1">
    <oc r="K83">
      <v>119</v>
    </oc>
    <nc r="K83">
      <v>260</v>
    </nc>
  </rcc>
  <rcc rId="490" sId="1">
    <oc r="E86" t="inlineStr">
      <is>
        <t>Бананы свежие</t>
      </is>
    </oc>
    <nc r="E86"/>
  </rcc>
  <rcc rId="491" sId="1">
    <oc r="F86">
      <v>100</v>
    </oc>
    <nc r="F86"/>
  </rcc>
  <rcc rId="492" sId="1">
    <oc r="G86">
      <v>2.25</v>
    </oc>
    <nc r="G86"/>
  </rcc>
  <rcc rId="493" sId="1">
    <oc r="H86">
      <v>0.75</v>
    </oc>
    <nc r="H86"/>
  </rcc>
  <rcc rId="494" sId="1">
    <oc r="I86">
      <v>31.5</v>
    </oc>
    <nc r="I86"/>
  </rcc>
  <rcc rId="495" sId="1">
    <oc r="J86">
      <v>142.5</v>
    </oc>
    <nc r="J86"/>
  </rcc>
  <rcc rId="496" sId="1">
    <oc r="K86" t="inlineStr">
      <is>
        <t>368г</t>
      </is>
    </oc>
    <nc r="K86"/>
  </rcc>
  <rcc rId="497" sId="1">
    <oc r="L86">
      <v>71.459999999999994</v>
    </oc>
    <nc r="L86">
      <v>73.709999999999994</v>
    </nc>
  </rcc>
  <rcc rId="498" sId="1">
    <oc r="K101">
      <v>221</v>
    </oc>
    <nc r="K101">
      <v>173</v>
    </nc>
  </rcc>
  <rcc rId="499" sId="1">
    <oc r="E103" t="inlineStr">
      <is>
        <t>Чай с лимоном</t>
      </is>
    </oc>
    <nc r="E103" t="inlineStr">
      <is>
        <t>Компот из сухофруктов</t>
      </is>
    </nc>
  </rcc>
  <rcc rId="500" sId="1">
    <oc r="K103">
      <v>270</v>
    </oc>
    <nc r="K103">
      <v>349</v>
    </nc>
  </rcc>
  <rcc rId="501" sId="1">
    <oc r="E104" t="inlineStr">
      <is>
        <t>Бутерброд с сыром</t>
      </is>
    </oc>
    <nc r="E104" t="inlineStr">
      <is>
        <t>Бутерброд с маслом и сыром</t>
      </is>
    </nc>
  </rcc>
  <rcc rId="502" sId="1">
    <oc r="F104">
      <v>43</v>
    </oc>
    <nc r="F104">
      <v>55</v>
    </nc>
  </rcc>
  <rcc rId="503" sId="1">
    <oc r="K104">
      <v>4</v>
    </oc>
    <nc r="K104">
      <v>1</v>
    </nc>
  </rcc>
  <rcc rId="504" sId="1">
    <oc r="E105" t="inlineStr">
      <is>
        <t>Яблоко свежее</t>
      </is>
    </oc>
    <nc r="E105"/>
  </rcc>
  <rcc rId="505" sId="1">
    <oc r="F105">
      <v>100</v>
    </oc>
    <nc r="F105"/>
  </rcc>
  <rcc rId="506" sId="1">
    <oc r="G105">
      <v>0.4</v>
    </oc>
    <nc r="G105"/>
  </rcc>
  <rcc rId="507" sId="1">
    <oc r="H105">
      <v>0.4</v>
    </oc>
    <nc r="H105"/>
  </rcc>
  <rcc rId="508" sId="1">
    <oc r="I105">
      <v>9.8000000000000007</v>
    </oc>
    <nc r="I105"/>
  </rcc>
  <rcc rId="509" sId="1">
    <oc r="J105">
      <v>47</v>
    </oc>
    <nc r="J105"/>
  </rcc>
  <rcc rId="510" sId="1">
    <oc r="K105">
      <v>338</v>
    </oc>
    <nc r="K105"/>
  </rcc>
  <rcc rId="511" sId="1">
    <oc r="L105">
      <v>71.459999999999994</v>
    </oc>
    <nc r="L105"/>
  </rcc>
  <rcc rId="512" sId="1">
    <nc r="E106" t="inlineStr">
      <is>
        <t>кондитерское изделие</t>
      </is>
    </nc>
  </rcc>
  <rcc rId="513" sId="1">
    <nc r="F106">
      <v>50</v>
    </nc>
  </rcc>
  <rcc rId="514" sId="1">
    <nc r="G106">
      <v>0.4</v>
    </nc>
  </rcc>
  <rcc rId="515" sId="1">
    <nc r="H106">
      <v>0.4</v>
    </nc>
  </rcc>
  <rcc rId="516" sId="1">
    <nc r="I106">
      <v>9.8000000000000007</v>
    </nc>
  </rcc>
  <rcc rId="517" sId="1">
    <nc r="J106">
      <v>47</v>
    </nc>
  </rcc>
  <rcc rId="518" sId="1">
    <nc r="K106" t="inlineStr">
      <is>
        <t>пр</t>
      </is>
    </nc>
  </rcc>
  <rcc rId="519" sId="1">
    <oc r="K102">
      <v>150</v>
    </oc>
    <nc r="K102">
      <v>209</v>
    </nc>
  </rcc>
  <rcc rId="520" sId="1">
    <oc r="E139" t="inlineStr">
      <is>
        <t>Картофельное пюре</t>
      </is>
    </oc>
    <nc r="E139" t="inlineStr">
      <is>
        <t>Каша гречневая рассыпчатая</t>
      </is>
    </nc>
  </rcc>
  <rcc rId="521" sId="1">
    <oc r="G139">
      <v>3.42</v>
    </oc>
    <nc r="G139">
      <v>19.02</v>
    </nc>
  </rcc>
  <rcc rId="522" sId="1">
    <oc r="H139">
      <v>6.56</v>
    </oc>
    <nc r="H139">
      <v>31.04</v>
    </nc>
  </rcc>
  <rcc rId="523" sId="1">
    <oc r="I139">
      <v>21.72</v>
    </oc>
    <nc r="I139">
      <v>3.84</v>
    </nc>
  </rcc>
  <rcc rId="524" sId="1">
    <oc r="J139">
      <v>153.32</v>
    </oc>
    <nc r="J139">
      <v>353.08</v>
    </nc>
  </rcc>
  <rcc rId="525" sId="1">
    <oc r="K139">
      <v>131</v>
    </oc>
    <nc r="K139">
      <v>302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4">
    <oc r="J3">
      <v>2023</v>
    </oc>
    <nc r="J3">
      <v>2024</v>
    </nc>
  </rcc>
  <rcc rId="414" sId="1">
    <nc r="H1" t="inlineStr">
      <is>
        <t>и.о. директора школы</t>
      </is>
    </nc>
  </rcc>
  <rcc rId="415" sId="1">
    <nc r="H2" t="inlineStr">
      <is>
        <t>Д.А.Погосян</t>
      </is>
    </nc>
  </rcc>
  <rcc rId="416" sId="1" numFmtId="4">
    <nc r="H3">
      <v>9</v>
    </nc>
  </rcc>
  <rcc rId="417" sId="1" numFmtId="4">
    <nc r="I3">
      <v>1</v>
    </nc>
  </rcc>
  <rcv guid="{D8D80024-0C79-4A0B-B669-CA65BB46C03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8" sId="1">
    <oc r="H2" t="inlineStr">
      <is>
        <t>Д.А.Погосян</t>
      </is>
    </oc>
    <nc r="H2" t="inlineStr">
      <is>
        <t>К.Р.Аметова</t>
      </is>
    </nc>
  </rcc>
  <rcc rId="419" sId="1" numFmtId="4">
    <oc r="H3">
      <v>9</v>
    </oc>
    <nc r="H3">
      <v>22</v>
    </nc>
  </rcc>
  <rcv guid="{B455B11C-DCE3-4D8E-B4BF-EDF89B95106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6" sId="1">
    <oc r="E140" t="inlineStr">
      <is>
        <t>Фрикадельки рыбные с соусом томатным</t>
      </is>
    </oc>
    <nc r="E140" t="inlineStr">
      <is>
        <t>Гуляш из мяса</t>
      </is>
    </nc>
  </rcc>
  <rcc rId="527" sId="1">
    <oc r="G140">
      <v>3.7</v>
    </oc>
    <nc r="G140">
      <v>22</v>
    </nc>
  </rcc>
  <rcc rId="528" sId="1">
    <oc r="H140">
      <v>1.47</v>
    </oc>
    <nc r="H140">
      <v>9.19</v>
    </nc>
  </rcc>
  <rcc rId="529" sId="1">
    <oc r="I140">
      <v>2.08</v>
    </oc>
    <nc r="I140">
      <v>1.34</v>
    </nc>
  </rcc>
  <rcc rId="530" sId="1">
    <oc r="J140">
      <v>36.53</v>
    </oc>
    <nc r="J140">
      <v>234</v>
    </nc>
  </rcc>
  <rcc rId="531" sId="1">
    <oc r="K140">
      <v>78</v>
    </oc>
    <nc r="K140">
      <v>260</v>
    </nc>
  </rcc>
  <rcc rId="532" sId="1">
    <oc r="E141" t="inlineStr">
      <is>
        <t>Чай с лимоном</t>
      </is>
    </oc>
    <nc r="E141" t="inlineStr">
      <is>
        <t>Сок фруктовый</t>
      </is>
    </nc>
  </rcc>
  <rcc rId="533" sId="1">
    <oc r="K141">
      <v>270</v>
    </oc>
    <nc r="K141">
      <v>389</v>
    </nc>
  </rcc>
  <rcc rId="534" sId="1">
    <oc r="E143" t="inlineStr">
      <is>
        <t>Бананы свежие</t>
      </is>
    </oc>
    <nc r="E143"/>
  </rcc>
  <rcc rId="535" sId="1">
    <oc r="F143">
      <v>100</v>
    </oc>
    <nc r="F143"/>
  </rcc>
  <rcc rId="536" sId="1">
    <oc r="G143">
      <v>2.25</v>
    </oc>
    <nc r="G143"/>
  </rcc>
  <rcc rId="537" sId="1">
    <oc r="H143">
      <v>0.75</v>
    </oc>
    <nc r="H143"/>
  </rcc>
  <rcc rId="538" sId="1">
    <oc r="I143">
      <v>31.5</v>
    </oc>
    <nc r="I143"/>
  </rcc>
  <rcc rId="539" sId="1">
    <oc r="J143">
      <v>142.5</v>
    </oc>
    <nc r="J143"/>
  </rcc>
  <rcc rId="540" sId="1">
    <oc r="K143" t="inlineStr">
      <is>
        <t>368г</t>
      </is>
    </oc>
    <nc r="K143"/>
  </rcc>
  <rcc rId="541" sId="1">
    <oc r="L143">
      <v>71.459999999999994</v>
    </oc>
    <nc r="L143"/>
  </rcc>
  <rcc rId="542" sId="1">
    <nc r="D144" t="inlineStr">
      <is>
        <t>овощи</t>
      </is>
    </nc>
  </rcc>
  <rcc rId="543" sId="1">
    <nc r="E144" t="inlineStr">
      <is>
        <t>Салат из квашеной капусты</t>
      </is>
    </nc>
  </rcc>
  <rcc rId="544" sId="1">
    <nc r="F144">
      <v>60</v>
    </nc>
  </rcc>
  <rcc rId="545" sId="1">
    <nc r="G144">
      <v>3.8</v>
    </nc>
  </rcc>
  <rcc rId="546" sId="1">
    <nc r="H144">
      <v>0.4</v>
    </nc>
  </rcc>
  <rcc rId="547" sId="1">
    <nc r="I144">
      <v>24.6</v>
    </nc>
  </rcc>
  <rcc rId="548" sId="1">
    <nc r="J144">
      <v>117.5</v>
    </nc>
  </rcc>
  <rcc rId="549" sId="1">
    <nc r="K144">
      <v>45</v>
    </nc>
  </rcc>
  <rcc rId="550" sId="1">
    <nc r="L144">
      <v>73.709999999999994</v>
    </nc>
  </rcc>
  <rcc rId="551" sId="1">
    <oc r="E158" t="inlineStr">
      <is>
        <t>Каша гречневая рассыпчатая</t>
      </is>
    </oc>
    <nc r="E158" t="inlineStr">
      <is>
        <t xml:space="preserve">Рис отварной </t>
      </is>
    </nc>
  </rcc>
  <rcc rId="552" sId="1">
    <oc r="F158">
      <v>180</v>
    </oc>
    <nc r="F158">
      <v>200</v>
    </nc>
  </rcc>
  <rcc rId="553" sId="1">
    <oc r="G158">
      <v>11.92</v>
    </oc>
    <nc r="G158">
      <v>3.42</v>
    </nc>
  </rcc>
  <rcc rId="554" sId="1">
    <oc r="H158">
      <v>7.18</v>
    </oc>
    <nc r="H158">
      <v>6.56</v>
    </nc>
  </rcc>
  <rcc rId="555" sId="1">
    <oc r="I158">
      <v>53.62</v>
    </oc>
    <nc r="I158">
      <v>21.72</v>
    </nc>
  </rcc>
  <rcc rId="556" sId="1">
    <oc r="J158">
      <v>321.98</v>
    </oc>
    <nc r="J158">
      <v>153.32</v>
    </nc>
  </rcc>
  <rcc rId="557" sId="1">
    <oc r="K158" t="inlineStr">
      <is>
        <t>165</t>
      </is>
    </oc>
    <nc r="K158">
      <v>304</v>
    </nc>
  </rcc>
  <rcc rId="558" sId="1">
    <oc r="E159" t="inlineStr">
      <is>
        <t>Тефтели из говядины (паровые)</t>
      </is>
    </oc>
    <nc r="E159" t="inlineStr">
      <is>
        <t>Рыба тушиная с овощами</t>
      </is>
    </nc>
  </rcc>
  <rcc rId="559" sId="1">
    <oc r="F159">
      <v>100</v>
    </oc>
    <nc r="F159" t="inlineStr">
      <is>
        <t>100/20</t>
      </is>
    </nc>
  </rcc>
  <rcc rId="560" sId="1">
    <oc r="G159">
      <v>9.59</v>
    </oc>
    <nc r="G159">
      <v>3.7</v>
    </nc>
  </rcc>
  <rcc rId="561" sId="1">
    <oc r="H159">
      <v>7.97</v>
    </oc>
    <nc r="H159">
      <v>1.47</v>
    </nc>
  </rcc>
  <rcc rId="562" sId="1">
    <oc r="I159">
      <v>9.2799999999999994</v>
    </oc>
    <nc r="I159">
      <v>2.08</v>
    </nc>
  </rcc>
  <rcc rId="563" sId="1">
    <oc r="J159">
      <v>145.63999999999999</v>
    </oc>
    <nc r="J159">
      <v>36.53</v>
    </nc>
  </rcc>
  <rcc rId="564" sId="1">
    <oc r="K159">
      <v>106</v>
    </oc>
    <nc r="K159">
      <v>229</v>
    </nc>
  </rcc>
  <rcc rId="565" sId="1">
    <oc r="E160" t="inlineStr">
      <is>
        <t>Сок фруктовый</t>
      </is>
    </oc>
    <nc r="E160" t="inlineStr">
      <is>
        <t>Чай с лимоном</t>
      </is>
    </nc>
  </rcc>
  <rcc rId="566" sId="1">
    <oc r="K160">
      <v>270</v>
    </oc>
    <nc r="K160">
      <v>377</v>
    </nc>
  </rcc>
  <rcc rId="567" sId="1">
    <oc r="E162" t="inlineStr">
      <is>
        <t>Яблоко свежее</t>
      </is>
    </oc>
    <nc r="E162"/>
  </rcc>
  <rcc rId="568" sId="1">
    <oc r="F162">
      <v>100</v>
    </oc>
    <nc r="F162"/>
  </rcc>
  <rcc rId="569" sId="1">
    <oc r="G162">
      <v>0.4</v>
    </oc>
    <nc r="G162"/>
  </rcc>
  <rcc rId="570" sId="1">
    <oc r="H162">
      <v>0.4</v>
    </oc>
    <nc r="H162"/>
  </rcc>
  <rcc rId="571" sId="1">
    <oc r="I162">
      <v>9.8000000000000007</v>
    </oc>
    <nc r="I162"/>
  </rcc>
  <rcc rId="572" sId="1">
    <oc r="J162">
      <v>47</v>
    </oc>
    <nc r="J162"/>
  </rcc>
  <rcc rId="573" sId="1">
    <oc r="K162">
      <v>338</v>
    </oc>
    <nc r="K162"/>
  </rcc>
  <rcc rId="574" sId="1">
    <oc r="L162">
      <v>71.459999999999994</v>
    </oc>
    <nc r="L162">
      <v>73.709999999999994</v>
    </nc>
  </rcc>
  <rcc rId="575" sId="1">
    <nc r="E163" t="inlineStr">
      <is>
        <t>кондитерское изделие</t>
      </is>
    </nc>
  </rcc>
  <rcc rId="576" sId="1">
    <nc r="D164" t="inlineStr">
      <is>
        <t>овощи</t>
      </is>
    </nc>
  </rcc>
  <rcc rId="577" sId="1">
    <nc r="E164" t="inlineStr">
      <is>
        <t>овощи по сезону</t>
      </is>
    </nc>
  </rcc>
  <rcc rId="578" sId="1">
    <nc r="F164">
      <v>60</v>
    </nc>
  </rcc>
  <rcc rId="579" sId="1">
    <nc r="G164">
      <v>0.66</v>
    </nc>
  </rcc>
  <rcc rId="580" sId="1">
    <nc r="H164">
      <v>0.12</v>
    </nc>
  </rcc>
  <rcc rId="581" sId="1">
    <nc r="I164">
      <v>2.2799999999999998</v>
    </nc>
  </rcc>
  <rcc rId="582" sId="1">
    <nc r="J164">
      <v>13.2</v>
    </nc>
  </rcc>
  <rcc rId="583" sId="1">
    <nc r="K164">
      <v>71</v>
    </nc>
  </rcc>
  <rcc rId="584" sId="1">
    <nc r="F163">
      <v>50</v>
    </nc>
  </rcc>
  <rcc rId="585" sId="1">
    <nc r="G163">
      <v>2.25</v>
    </nc>
  </rcc>
  <rcc rId="586" sId="1">
    <nc r="H163">
      <v>0.45</v>
    </nc>
  </rcc>
  <rcc rId="587" sId="1">
    <nc r="I163">
      <v>31.5</v>
    </nc>
  </rcc>
  <rcc rId="588" sId="1">
    <nc r="J163">
      <v>142.5</v>
    </nc>
  </rcc>
  <rcc rId="589" sId="1">
    <nc r="K163" t="inlineStr">
      <is>
        <t>пр</t>
      </is>
    </nc>
  </rcc>
  <rcc rId="590" sId="1">
    <oc r="K161">
      <v>701</v>
    </oc>
    <nc r="K161" t="inlineStr">
      <is>
        <t>пр</t>
      </is>
    </nc>
  </rcc>
  <rcc rId="591" sId="1">
    <oc r="K142">
      <v>701</v>
    </oc>
    <nc r="K142" t="inlineStr">
      <is>
        <t>пр</t>
      </is>
    </nc>
  </rcc>
  <rcc rId="592" sId="1">
    <oc r="K123">
      <v>701</v>
    </oc>
    <nc r="K123" t="inlineStr">
      <is>
        <t>пр</t>
      </is>
    </nc>
  </rcc>
  <rcc rId="593" sId="1">
    <oc r="K85">
      <v>701</v>
    </oc>
    <nc r="K85" t="inlineStr">
      <is>
        <t>пр</t>
      </is>
    </nc>
  </rcc>
  <rcc rId="594" sId="1">
    <oc r="K66">
      <v>701</v>
    </oc>
    <nc r="K66" t="inlineStr">
      <is>
        <t>пр</t>
      </is>
    </nc>
  </rcc>
  <rcc rId="595" sId="1">
    <oc r="K28">
      <v>701</v>
    </oc>
    <nc r="K28" t="inlineStr">
      <is>
        <t>пр</t>
      </is>
    </nc>
  </rcc>
  <rcc rId="596" sId="1">
    <oc r="E179" t="inlineStr">
      <is>
        <t>Чай с лимоном</t>
      </is>
    </oc>
    <nc r="E179" t="inlineStr">
      <is>
        <t>Компот из сухофруктов</t>
      </is>
    </nc>
  </rcc>
  <rcc rId="597" sId="1">
    <oc r="K179">
      <v>270</v>
    </oc>
    <nc r="K179">
      <v>349</v>
    </nc>
  </rcc>
  <rcc rId="598" sId="1">
    <oc r="F177">
      <v>210</v>
    </oc>
    <nc r="F177" t="inlineStr">
      <is>
        <t>100/20</t>
      </is>
    </nc>
  </rcc>
  <rcc rId="599" sId="1">
    <oc r="K177">
      <v>213</v>
    </oc>
    <nc r="K177">
      <v>223</v>
    </nc>
  </rcc>
  <rcc rId="600" sId="1">
    <oc r="E181" t="inlineStr">
      <is>
        <t>Бананы свежие</t>
      </is>
    </oc>
    <nc r="E181"/>
  </rcc>
  <rcc rId="601" sId="1">
    <oc r="F181">
      <v>100</v>
    </oc>
    <nc r="F181"/>
  </rcc>
  <rcc rId="602" sId="1">
    <oc r="G181">
      <v>2.25</v>
    </oc>
    <nc r="G181"/>
  </rcc>
  <rcc rId="603" sId="1">
    <oc r="H181">
      <v>0.75</v>
    </oc>
    <nc r="H181"/>
  </rcc>
  <rcc rId="604" sId="1">
    <oc r="I181">
      <v>31.5</v>
    </oc>
    <nc r="I181"/>
  </rcc>
  <rcc rId="605" sId="1">
    <oc r="J181">
      <v>142.5</v>
    </oc>
    <nc r="J181"/>
  </rcc>
  <rcc rId="606" sId="1">
    <oc r="K181" t="inlineStr">
      <is>
        <t>368г</t>
      </is>
    </oc>
    <nc r="K181"/>
  </rcc>
  <rcc rId="607" sId="1">
    <nc r="E178" t="inlineStr">
      <is>
        <t xml:space="preserve">кондитерские изделия </t>
      </is>
    </nc>
  </rcc>
  <rcc rId="608" sId="1">
    <nc r="F178">
      <v>50</v>
    </nc>
  </rcc>
  <rcc rId="609" sId="1">
    <nc r="G178">
      <v>8.0000000000000002E-3</v>
    </nc>
  </rcc>
  <rcc rId="610" sId="1">
    <nc r="H178">
      <v>4.4999999999999997E-3</v>
    </nc>
  </rcc>
  <rcc rId="611" sId="1">
    <nc r="I178">
      <v>0</v>
    </nc>
  </rcc>
  <rcc rId="612" sId="1">
    <nc r="J178">
      <v>86</v>
    </nc>
  </rcc>
  <rcc rId="613" sId="1">
    <nc r="K178" t="inlineStr">
      <is>
        <t>пр</t>
      </is>
    </nc>
  </rcc>
  <rcc rId="614" sId="1">
    <oc r="L181">
      <v>71.459999999999994</v>
    </oc>
    <nc r="L181">
      <v>73.709999999999994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5" sId="1">
    <nc r="C1" t="inlineStr">
      <is>
        <t>МБОУ"Синицынская ОШ"</t>
      </is>
    </nc>
  </rcc>
  <rcc rId="616" sId="1">
    <oc r="E120" t="inlineStr">
      <is>
        <t>Омлет натуральный</t>
      </is>
    </oc>
    <nc r="E120" t="inlineStr">
      <is>
        <t>Каша гречневая рассыпчатая</t>
      </is>
    </nc>
  </rcc>
  <rcc rId="617" sId="1">
    <oc r="K120">
      <v>306</v>
    </oc>
    <nc r="K120">
      <v>302</v>
    </nc>
  </rcc>
  <rcc rId="618" sId="1">
    <oc r="E121" t="inlineStr">
      <is>
        <t>Филе куриное тушеное</t>
      </is>
    </oc>
    <nc r="E121" t="inlineStr">
      <is>
        <t>Гуляш из мяса</t>
      </is>
    </nc>
  </rcc>
  <rcc rId="619" sId="1">
    <oc r="K121">
      <v>119</v>
    </oc>
    <nc r="K121">
      <v>206</v>
    </nc>
  </rcc>
  <rcc rId="620" sId="1">
    <oc r="E122" t="inlineStr">
      <is>
        <t>Чай с лимоном</t>
      </is>
    </oc>
    <nc r="E122" t="inlineStr">
      <is>
        <t>Сок фруктовый</t>
      </is>
    </nc>
  </rcc>
  <rcc rId="621" sId="1">
    <oc r="K122">
      <v>270</v>
    </oc>
    <nc r="K122">
      <v>389</v>
    </nc>
  </rcc>
  <rcc rId="622" sId="1">
    <oc r="E124" t="inlineStr">
      <is>
        <t>Бананы свежие</t>
      </is>
    </oc>
    <nc r="E124"/>
  </rcc>
  <rcc rId="623" sId="1">
    <oc r="F124">
      <v>100</v>
    </oc>
    <nc r="F124"/>
  </rcc>
  <rcc rId="624" sId="1">
    <oc r="G124">
      <v>2.25</v>
    </oc>
    <nc r="G124"/>
  </rcc>
  <rcc rId="625" sId="1">
    <oc r="H124">
      <v>0.75</v>
    </oc>
    <nc r="H124"/>
  </rcc>
  <rcc rId="626" sId="1">
    <oc r="I124">
      <v>31.5</v>
    </oc>
    <nc r="I124"/>
  </rcc>
  <rcc rId="627" sId="1">
    <oc r="J124">
      <v>142.5</v>
    </oc>
    <nc r="J124"/>
  </rcc>
  <rcc rId="628" sId="1">
    <oc r="K124" t="inlineStr">
      <is>
        <t>368г</t>
      </is>
    </oc>
    <nc r="K124"/>
  </rcc>
  <rcc rId="629" sId="1">
    <oc r="E125" t="inlineStr">
      <is>
        <t>Салат из белокочанной капусты</t>
      </is>
    </oc>
    <nc r="E125" t="inlineStr">
      <is>
        <t>Салат из квашеной капусты</t>
      </is>
    </nc>
  </rcc>
  <rcc rId="630" sId="1">
    <oc r="K125">
      <v>6</v>
    </oc>
    <nc r="K125">
      <v>45</v>
    </nc>
  </rcc>
  <rcc rId="631" sId="1">
    <oc r="G125">
      <v>1.8</v>
    </oc>
    <nc r="G125">
      <v>3.8</v>
    </nc>
  </rcc>
  <rcc rId="632" sId="1">
    <oc r="H125">
      <v>5.09</v>
    </oc>
    <nc r="H125">
      <v>0.4</v>
    </nc>
  </rcc>
  <rcc rId="633" sId="1">
    <oc r="I125">
      <v>9.69</v>
    </oc>
    <nc r="I125">
      <v>24.6</v>
    </nc>
  </rcc>
  <rcc rId="634" sId="1">
    <oc r="J125">
      <v>92.93</v>
    </oc>
    <nc r="J125">
      <v>117.5</v>
    </nc>
  </rcc>
  <rcc rId="635" sId="1">
    <oc r="L125">
      <v>71.459999999999994</v>
    </oc>
    <nc r="L125">
      <v>73.709999999999994</v>
    </nc>
  </rcc>
  <rcc rId="636" sId="1">
    <oc r="E139" t="inlineStr">
      <is>
        <t>Каша гречневая рассыпчатая</t>
      </is>
    </oc>
    <nc r="E139" t="inlineStr">
      <is>
        <t>Рис отваной</t>
      </is>
    </nc>
  </rcc>
  <rcc rId="637" sId="1">
    <oc r="K139">
      <v>302</v>
    </oc>
    <nc r="K139">
      <v>304</v>
    </nc>
  </rcc>
  <rcc rId="638" sId="1">
    <oc r="E140" t="inlineStr">
      <is>
        <t>Гуляш из мяса</t>
      </is>
    </oc>
    <nc r="E140" t="inlineStr">
      <is>
        <t>Рыба тушенная с овощами</t>
      </is>
    </nc>
  </rcc>
  <rcc rId="639" sId="1">
    <oc r="F140">
      <v>100</v>
    </oc>
    <nc r="F140" t="inlineStr">
      <is>
        <t>100/20</t>
      </is>
    </nc>
  </rcc>
  <rcc rId="640" sId="1">
    <oc r="G140">
      <v>22</v>
    </oc>
    <nc r="G140">
      <v>3.7</v>
    </nc>
  </rcc>
  <rcc rId="641" sId="1">
    <oc r="H140">
      <v>9.19</v>
    </oc>
    <nc r="H140">
      <v>1.47</v>
    </nc>
  </rcc>
  <rcc rId="642" sId="1">
    <oc r="I140">
      <v>1.34</v>
    </oc>
    <nc r="I140">
      <v>2.08</v>
    </nc>
  </rcc>
  <rcc rId="643" sId="1">
    <oc r="J140">
      <v>234</v>
    </oc>
    <nc r="J140">
      <v>3.53</v>
    </nc>
  </rcc>
  <rcc rId="644" sId="1">
    <oc r="K140">
      <v>260</v>
    </oc>
    <nc r="K140">
      <v>229</v>
    </nc>
  </rcc>
  <rcc rId="645" sId="1">
    <oc r="E141" t="inlineStr">
      <is>
        <t>Сок фруктовый</t>
      </is>
    </oc>
    <nc r="E141" t="inlineStr">
      <is>
        <t>Чай с лимоном</t>
      </is>
    </nc>
  </rcc>
  <rcc rId="646" sId="1">
    <oc r="K141">
      <v>389</v>
    </oc>
    <nc r="K141">
      <v>377</v>
    </nc>
  </rcc>
  <rcc rId="647" sId="1">
    <oc r="E144" t="inlineStr">
      <is>
        <t>Салат из квашеной капусты</t>
      </is>
    </oc>
    <nc r="E144" t="inlineStr">
      <is>
        <t>Овощи по сезону</t>
      </is>
    </nc>
  </rcc>
  <rcc rId="648" sId="1">
    <oc r="K144">
      <v>45</v>
    </oc>
    <nc r="K144">
      <v>71</v>
    </nc>
  </rcc>
  <rcc rId="649" sId="1">
    <oc r="G144">
      <v>3.8</v>
    </oc>
    <nc r="G144">
      <v>0.66</v>
    </nc>
  </rcc>
  <rcc rId="650" sId="1">
    <oc r="H144">
      <v>0.4</v>
    </oc>
    <nc r="H144">
      <v>0.12</v>
    </nc>
  </rcc>
  <rcc rId="651" sId="1">
    <oc r="I144">
      <v>24.6</v>
    </oc>
    <nc r="I144">
      <v>2.2799999999999998</v>
    </nc>
  </rcc>
  <rcc rId="652" sId="1">
    <oc r="J144">
      <v>117.5</v>
    </oc>
    <nc r="J144">
      <v>13.2</v>
    </nc>
  </rcc>
  <rcc rId="653" sId="1">
    <nc r="E145" t="inlineStr">
      <is>
        <t>кондитерское изделие</t>
      </is>
    </nc>
  </rcc>
  <rcc rId="654" sId="1">
    <nc r="F145">
      <v>50</v>
    </nc>
  </rcc>
  <rcc rId="655" sId="1">
    <nc r="G145">
      <v>2.25</v>
    </nc>
  </rcc>
  <rcc rId="656" sId="1">
    <nc r="H145">
      <v>0.75</v>
    </nc>
  </rcc>
  <rcc rId="657" sId="1">
    <nc r="I145">
      <v>31.5</v>
    </nc>
  </rcc>
  <rcc rId="658" sId="1">
    <nc r="J145">
      <v>142.5</v>
    </nc>
  </rcc>
  <rcc rId="659" sId="1">
    <nc r="K145" t="inlineStr">
      <is>
        <t>пр</t>
      </is>
    </nc>
  </rcc>
  <rcc rId="660" sId="1">
    <oc r="E158" t="inlineStr">
      <is>
        <t xml:space="preserve">Рис отварной </t>
      </is>
    </oc>
    <nc r="E158" t="inlineStr">
      <is>
        <t>Каша пшеничная</t>
      </is>
    </nc>
  </rcc>
  <rcc rId="661" sId="1">
    <oc r="E159" t="inlineStr">
      <is>
        <t>Рыба тушиная с овощами</t>
      </is>
    </oc>
    <nc r="E159" t="inlineStr">
      <is>
        <t>Гуляш из говядины</t>
      </is>
    </nc>
  </rcc>
  <rcc rId="662" sId="1">
    <oc r="F159" t="inlineStr">
      <is>
        <t>100/20</t>
      </is>
    </oc>
    <nc r="F159">
      <v>100</v>
    </nc>
  </rcc>
  <rcc rId="663" sId="1">
    <oc r="G159">
      <v>3.7</v>
    </oc>
    <nc r="G159">
      <v>9.59</v>
    </nc>
  </rcc>
  <rcc rId="664" sId="1">
    <oc r="H159">
      <v>1.47</v>
    </oc>
    <nc r="H159">
      <v>7.97</v>
    </nc>
  </rcc>
  <rcc rId="665" sId="1">
    <oc r="I159">
      <v>2.08</v>
    </oc>
    <nc r="I159">
      <v>9.2799999999999994</v>
    </nc>
  </rcc>
  <rcc rId="666" sId="1">
    <oc r="J159">
      <v>36.53</v>
    </oc>
    <nc r="J159">
      <v>145.63999999999999</v>
    </nc>
  </rcc>
  <rcc rId="667" sId="1">
    <oc r="K159">
      <v>229</v>
    </oc>
    <nc r="K159">
      <v>260</v>
    </nc>
  </rcc>
  <rcc rId="668" sId="1">
    <oc r="G158">
      <v>3.42</v>
    </oc>
    <nc r="G158">
      <v>11.92</v>
    </nc>
  </rcc>
  <rcc rId="669" sId="1">
    <oc r="H158">
      <v>6.56</v>
    </oc>
    <nc r="H158">
      <v>7.18</v>
    </nc>
  </rcc>
  <rcc rId="670" sId="1">
    <oc r="I158">
      <v>21.72</v>
    </oc>
    <nc r="I158">
      <v>53.62</v>
    </nc>
  </rcc>
  <rcc rId="671" sId="1">
    <oc r="J158">
      <v>153.32</v>
    </oc>
    <nc r="J158">
      <v>321.98</v>
    </nc>
  </rcc>
  <rcc rId="672" sId="1">
    <oc r="K158">
      <v>304</v>
    </oc>
    <nc r="K158">
      <v>302</v>
    </nc>
  </rcc>
  <rcc rId="673" sId="1">
    <oc r="E160" t="inlineStr">
      <is>
        <t>Чай с лимоном</t>
      </is>
    </oc>
    <nc r="E160" t="inlineStr">
      <is>
        <t>Кампот из сухофруктов</t>
      </is>
    </nc>
  </rcc>
  <rcc rId="674" sId="1">
    <oc r="K160">
      <v>377</v>
    </oc>
    <nc r="K160">
      <v>389</v>
    </nc>
  </rcc>
  <rcc rId="675" sId="1">
    <nc r="D163" t="inlineStr">
      <is>
        <t>овощи</t>
      </is>
    </nc>
  </rcc>
  <rcc rId="676" sId="1">
    <oc r="E163" t="inlineStr">
      <is>
        <t>кондитерское изделие</t>
      </is>
    </oc>
    <nc r="E163" t="inlineStr">
      <is>
        <t>овощи по сезону</t>
      </is>
    </nc>
  </rcc>
  <rcc rId="677" sId="1">
    <oc r="D164" t="inlineStr">
      <is>
        <t>овощи</t>
      </is>
    </oc>
    <nc r="D164"/>
  </rcc>
  <rcc rId="678" sId="1">
    <oc r="E164" t="inlineStr">
      <is>
        <t>овощи по сезону</t>
      </is>
    </oc>
    <nc r="E164"/>
  </rcc>
  <rcc rId="679" sId="1">
    <oc r="F163">
      <v>50</v>
    </oc>
    <nc r="F163">
      <v>60</v>
    </nc>
  </rcc>
  <rcc rId="680" sId="1">
    <oc r="F164">
      <v>60</v>
    </oc>
    <nc r="F164"/>
  </rcc>
  <rcc rId="681" sId="1">
    <oc r="G163">
      <v>2.25</v>
    </oc>
    <nc r="G163">
      <v>0.66</v>
    </nc>
  </rcc>
  <rcc rId="682" sId="1">
    <oc r="H163">
      <v>0.45</v>
    </oc>
    <nc r="H163">
      <v>0.12</v>
    </nc>
  </rcc>
  <rcc rId="683" sId="1">
    <oc r="I163">
      <v>31.5</v>
    </oc>
    <nc r="I163">
      <v>2.2799999999999998</v>
    </nc>
  </rcc>
  <rcc rId="684" sId="1">
    <oc r="J163">
      <v>142.5</v>
    </oc>
    <nc r="J163">
      <v>13.2</v>
    </nc>
  </rcc>
  <rcc rId="685" sId="1">
    <oc r="K163" t="inlineStr">
      <is>
        <t>пр</t>
      </is>
    </oc>
    <nc r="K163">
      <v>71</v>
    </nc>
  </rcc>
  <rcc rId="686" sId="1">
    <oc r="K164">
      <v>71</v>
    </oc>
    <nc r="K164"/>
  </rcc>
  <rcc rId="687" sId="1">
    <oc r="J164">
      <v>13.2</v>
    </oc>
    <nc r="J164"/>
  </rcc>
  <rcc rId="688" sId="1">
    <oc r="I164">
      <v>2.2799999999999998</v>
    </oc>
    <nc r="I164"/>
  </rcc>
  <rcc rId="689" sId="1">
    <oc r="H164">
      <v>0.12</v>
    </oc>
    <nc r="H164"/>
  </rcc>
  <rcc rId="690" sId="1">
    <oc r="G164">
      <v>0.66</v>
    </oc>
    <nc r="G164"/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G164" sqref="G164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72</v>
      </c>
      <c r="D1" s="54"/>
      <c r="E1" s="54"/>
      <c r="F1" s="3" t="s">
        <v>1</v>
      </c>
      <c r="G1" s="1" t="s">
        <v>2</v>
      </c>
      <c r="H1" s="55" t="s">
        <v>52</v>
      </c>
      <c r="I1" s="55"/>
      <c r="J1" s="55"/>
      <c r="K1" s="55"/>
    </row>
    <row r="2" spans="1:12" ht="18.75" x14ac:dyDescent="0.25">
      <c r="A2" s="4" t="s">
        <v>3</v>
      </c>
      <c r="C2" s="1"/>
      <c r="G2" s="1" t="s">
        <v>4</v>
      </c>
      <c r="H2" s="55" t="s">
        <v>53</v>
      </c>
      <c r="I2" s="55"/>
      <c r="J2" s="55"/>
      <c r="K2" s="55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22</v>
      </c>
      <c r="I3" s="8">
        <v>1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57</v>
      </c>
      <c r="F6" s="21">
        <v>200</v>
      </c>
      <c r="G6" s="21">
        <v>7.82</v>
      </c>
      <c r="H6" s="21">
        <v>9.74</v>
      </c>
      <c r="I6" s="21">
        <v>46.5</v>
      </c>
      <c r="J6" s="21">
        <v>288.7</v>
      </c>
      <c r="K6" s="22">
        <v>182</v>
      </c>
      <c r="L6" s="21"/>
    </row>
    <row r="7" spans="1:12" x14ac:dyDescent="0.25">
      <c r="A7" s="23"/>
      <c r="B7" s="24"/>
      <c r="C7" s="25"/>
      <c r="D7" s="51" t="s">
        <v>58</v>
      </c>
      <c r="E7" s="27" t="s">
        <v>55</v>
      </c>
      <c r="F7" s="28">
        <v>50</v>
      </c>
      <c r="G7" s="28">
        <v>1.8</v>
      </c>
      <c r="H7" s="28">
        <v>5.9</v>
      </c>
      <c r="I7" s="28">
        <v>9.69</v>
      </c>
      <c r="J7" s="28">
        <v>92.93</v>
      </c>
      <c r="K7" s="29"/>
      <c r="L7" s="28"/>
    </row>
    <row r="8" spans="1:12" x14ac:dyDescent="0.25">
      <c r="A8" s="23"/>
      <c r="B8" s="24"/>
      <c r="C8" s="25"/>
      <c r="D8" s="30" t="s">
        <v>25</v>
      </c>
      <c r="E8" s="27" t="s">
        <v>56</v>
      </c>
      <c r="F8" s="28">
        <v>200</v>
      </c>
      <c r="G8" s="28">
        <v>0.2</v>
      </c>
      <c r="H8" s="28">
        <v>0.04</v>
      </c>
      <c r="I8" s="28">
        <v>10.199999999999999</v>
      </c>
      <c r="J8" s="28">
        <v>41</v>
      </c>
      <c r="K8" s="29">
        <v>379</v>
      </c>
      <c r="L8" s="28"/>
    </row>
    <row r="9" spans="1:12" x14ac:dyDescent="0.25">
      <c r="A9" s="23"/>
      <c r="B9" s="24"/>
      <c r="C9" s="25"/>
      <c r="D9" s="30" t="s">
        <v>26</v>
      </c>
      <c r="E9" s="27" t="s">
        <v>54</v>
      </c>
      <c r="F9" s="28">
        <v>55</v>
      </c>
      <c r="G9" s="28">
        <v>6.38</v>
      </c>
      <c r="H9" s="28">
        <v>10.71</v>
      </c>
      <c r="I9" s="28">
        <v>12.77</v>
      </c>
      <c r="J9" s="28">
        <v>159.84</v>
      </c>
      <c r="K9" s="29">
        <v>1</v>
      </c>
      <c r="L9" s="28"/>
    </row>
    <row r="10" spans="1:12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>
        <v>73.709999999999994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505</v>
      </c>
      <c r="G13" s="36">
        <f>SUM(G6:G12)</f>
        <v>16.2</v>
      </c>
      <c r="H13" s="36">
        <f>SUM(H6:H12)</f>
        <v>26.39</v>
      </c>
      <c r="I13" s="36">
        <f>SUM(I6:I12)</f>
        <v>79.16</v>
      </c>
      <c r="J13" s="36">
        <f>SUM(J6:J12)</f>
        <v>582.47</v>
      </c>
      <c r="K13" s="37"/>
      <c r="L13" s="36">
        <f>SUM(L6:L12)</f>
        <v>73.709999999999994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2" t="s">
        <v>37</v>
      </c>
      <c r="D24" s="52"/>
      <c r="E24" s="43"/>
      <c r="F24" s="44">
        <f>F13+F23</f>
        <v>505</v>
      </c>
      <c r="G24" s="44">
        <f>G13+G23</f>
        <v>16.2</v>
      </c>
      <c r="H24" s="44">
        <f>H13+H23</f>
        <v>26.39</v>
      </c>
      <c r="I24" s="44">
        <f>I13+I23</f>
        <v>79.16</v>
      </c>
      <c r="J24" s="44">
        <f>J13+J23</f>
        <v>582.47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59</v>
      </c>
      <c r="F25" s="21">
        <v>200</v>
      </c>
      <c r="G25" s="21">
        <v>5.62</v>
      </c>
      <c r="H25" s="21">
        <v>8.86</v>
      </c>
      <c r="I25" s="21">
        <v>36.26</v>
      </c>
      <c r="J25" s="21">
        <v>239.78</v>
      </c>
      <c r="K25" s="22">
        <v>291</v>
      </c>
      <c r="L25" s="21"/>
    </row>
    <row r="26" spans="1:12" x14ac:dyDescent="0.25">
      <c r="A26" s="45"/>
      <c r="B26" s="24"/>
      <c r="C26" s="25"/>
      <c r="D26" s="51" t="s">
        <v>61</v>
      </c>
      <c r="E26" s="27" t="s">
        <v>60</v>
      </c>
      <c r="F26" s="28">
        <v>40</v>
      </c>
      <c r="G26" s="28">
        <v>2.25</v>
      </c>
      <c r="H26" s="28">
        <v>0.75</v>
      </c>
      <c r="I26" s="28">
        <v>31.5</v>
      </c>
      <c r="J26" s="28">
        <v>142.5</v>
      </c>
      <c r="K26" s="29"/>
      <c r="L26" s="28"/>
    </row>
    <row r="27" spans="1:12" x14ac:dyDescent="0.25">
      <c r="A27" s="45"/>
      <c r="B27" s="24"/>
      <c r="C27" s="25"/>
      <c r="D27" s="30" t="s">
        <v>25</v>
      </c>
      <c r="E27" s="27" t="s">
        <v>39</v>
      </c>
      <c r="F27" s="28">
        <v>200</v>
      </c>
      <c r="G27" s="28">
        <v>3.16</v>
      </c>
      <c r="H27" s="28">
        <v>2.67</v>
      </c>
      <c r="I27" s="28">
        <v>15.94</v>
      </c>
      <c r="J27" s="28">
        <v>100.6</v>
      </c>
      <c r="K27" s="29">
        <v>377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41</v>
      </c>
      <c r="F28" s="28">
        <v>30</v>
      </c>
      <c r="G28" s="28">
        <v>3.8</v>
      </c>
      <c r="H28" s="28">
        <v>0.4</v>
      </c>
      <c r="I28" s="28">
        <v>24.6</v>
      </c>
      <c r="J28" s="28">
        <v>117.5</v>
      </c>
      <c r="K28" s="29" t="s">
        <v>62</v>
      </c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>
        <v>73.709999999999994</v>
      </c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470</v>
      </c>
      <c r="G32" s="36">
        <f>SUM(G25:G31)</f>
        <v>14.830000000000002</v>
      </c>
      <c r="H32" s="36">
        <f>SUM(H25:H31)</f>
        <v>12.68</v>
      </c>
      <c r="I32" s="36">
        <f>SUM(I25:I31)</f>
        <v>108.29999999999998</v>
      </c>
      <c r="J32" s="36">
        <f>SUM(J25:J31)</f>
        <v>600.38</v>
      </c>
      <c r="K32" s="37"/>
      <c r="L32" s="36">
        <f>SUM(L25:L31)</f>
        <v>73.709999999999994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2" t="s">
        <v>37</v>
      </c>
      <c r="D43" s="52"/>
      <c r="E43" s="43"/>
      <c r="F43" s="44">
        <f>F32+F42</f>
        <v>470</v>
      </c>
      <c r="G43" s="44">
        <f>G32+G42</f>
        <v>14.830000000000002</v>
      </c>
      <c r="H43" s="44">
        <f>H32+H42</f>
        <v>12.68</v>
      </c>
      <c r="I43" s="44">
        <f>I32+I42</f>
        <v>108.29999999999998</v>
      </c>
      <c r="J43" s="44">
        <f>J32+J42</f>
        <v>600.38</v>
      </c>
      <c r="K43" s="44"/>
      <c r="L43" s="44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45</v>
      </c>
      <c r="F44" s="21" t="s">
        <v>64</v>
      </c>
      <c r="G44" s="21">
        <v>27.49</v>
      </c>
      <c r="H44" s="21">
        <v>19.829999999999998</v>
      </c>
      <c r="I44" s="21">
        <v>35.08</v>
      </c>
      <c r="J44" s="21">
        <v>430.83</v>
      </c>
      <c r="K44" s="22">
        <v>223</v>
      </c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 t="s">
        <v>39</v>
      </c>
      <c r="F46" s="28">
        <v>200</v>
      </c>
      <c r="G46" s="28">
        <v>0.2</v>
      </c>
      <c r="H46" s="28">
        <v>0.04</v>
      </c>
      <c r="I46" s="28">
        <v>10.199999999999999</v>
      </c>
      <c r="J46" s="28">
        <v>41</v>
      </c>
      <c r="K46" s="29">
        <v>270</v>
      </c>
      <c r="L46" s="28"/>
    </row>
    <row r="47" spans="1:12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27</v>
      </c>
      <c r="E48" s="27" t="s">
        <v>63</v>
      </c>
      <c r="F48" s="28">
        <v>100</v>
      </c>
      <c r="G48" s="28">
        <v>2.25</v>
      </c>
      <c r="H48" s="28">
        <v>0.75</v>
      </c>
      <c r="I48" s="28">
        <v>31.5</v>
      </c>
      <c r="J48" s="28">
        <v>142.5</v>
      </c>
      <c r="K48" s="29" t="s">
        <v>44</v>
      </c>
      <c r="L48" s="28">
        <v>73.709999999999994</v>
      </c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300</v>
      </c>
      <c r="G51" s="36">
        <f>SUM(G44:G50)</f>
        <v>29.939999999999998</v>
      </c>
      <c r="H51" s="36">
        <f>SUM(H44:H50)</f>
        <v>20.619999999999997</v>
      </c>
      <c r="I51" s="36">
        <f>SUM(I44:I50)</f>
        <v>76.78</v>
      </c>
      <c r="J51" s="36">
        <f>SUM(J44:J50)</f>
        <v>614.32999999999993</v>
      </c>
      <c r="K51" s="37"/>
      <c r="L51" s="36">
        <f>SUM(L44:L50)</f>
        <v>73.709999999999994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2" t="s">
        <v>37</v>
      </c>
      <c r="D62" s="52"/>
      <c r="E62" s="43"/>
      <c r="F62" s="44">
        <f>F51+F61</f>
        <v>300</v>
      </c>
      <c r="G62" s="44">
        <f>G51+G61</f>
        <v>29.939999999999998</v>
      </c>
      <c r="H62" s="44">
        <f>H51+H61</f>
        <v>20.619999999999997</v>
      </c>
      <c r="I62" s="44">
        <f>I51+I61</f>
        <v>76.78</v>
      </c>
      <c r="J62" s="44">
        <f>J51+J61</f>
        <v>614.32999999999993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46</v>
      </c>
      <c r="F63" s="21">
        <v>180</v>
      </c>
      <c r="G63" s="21">
        <v>7.8</v>
      </c>
      <c r="H63" s="21">
        <v>7.16</v>
      </c>
      <c r="I63" s="21">
        <v>49.18</v>
      </c>
      <c r="J63" s="21">
        <v>289.44</v>
      </c>
      <c r="K63" s="22">
        <v>202</v>
      </c>
      <c r="L63" s="21"/>
    </row>
    <row r="64" spans="1:12" x14ac:dyDescent="0.25">
      <c r="A64" s="23"/>
      <c r="B64" s="24"/>
      <c r="C64" s="25"/>
      <c r="D64" s="26"/>
      <c r="E64" s="27" t="s">
        <v>65</v>
      </c>
      <c r="F64" s="28">
        <v>100</v>
      </c>
      <c r="G64" s="28">
        <v>8.1</v>
      </c>
      <c r="H64" s="28">
        <v>7.22</v>
      </c>
      <c r="I64" s="28">
        <v>7.86</v>
      </c>
      <c r="J64" s="28">
        <v>127.1</v>
      </c>
      <c r="K64" s="29">
        <v>260</v>
      </c>
      <c r="L64" s="28"/>
    </row>
    <row r="65" spans="1:12" x14ac:dyDescent="0.25">
      <c r="A65" s="23"/>
      <c r="B65" s="24"/>
      <c r="C65" s="25"/>
      <c r="D65" s="30" t="s">
        <v>25</v>
      </c>
      <c r="E65" s="27" t="s">
        <v>39</v>
      </c>
      <c r="F65" s="28">
        <v>200</v>
      </c>
      <c r="G65" s="28">
        <v>0.18</v>
      </c>
      <c r="H65" s="28">
        <v>0.09</v>
      </c>
      <c r="I65" s="28">
        <v>26.82</v>
      </c>
      <c r="J65" s="28">
        <v>108.81</v>
      </c>
      <c r="K65" s="29">
        <v>377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41</v>
      </c>
      <c r="F66" s="28">
        <v>30</v>
      </c>
      <c r="G66" s="28">
        <v>3.8</v>
      </c>
      <c r="H66" s="28">
        <v>0.4</v>
      </c>
      <c r="I66" s="28">
        <v>24.6</v>
      </c>
      <c r="J66" s="28">
        <v>117.5</v>
      </c>
      <c r="K66" s="29" t="s">
        <v>62</v>
      </c>
      <c r="L66" s="28"/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 t="s">
        <v>42</v>
      </c>
      <c r="E68" s="27" t="s">
        <v>43</v>
      </c>
      <c r="F68" s="28">
        <v>60</v>
      </c>
      <c r="G68" s="28">
        <v>1.8</v>
      </c>
      <c r="H68" s="28">
        <v>5.09</v>
      </c>
      <c r="I68" s="28">
        <v>9.69</v>
      </c>
      <c r="J68" s="28">
        <v>92.93</v>
      </c>
      <c r="K68" s="29">
        <v>45</v>
      </c>
      <c r="L68" s="28">
        <v>73.709999999999994</v>
      </c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570</v>
      </c>
      <c r="G70" s="36">
        <f>SUM(G63:G69)</f>
        <v>21.68</v>
      </c>
      <c r="H70" s="36">
        <f>SUM(H63:H69)</f>
        <v>19.96</v>
      </c>
      <c r="I70" s="36">
        <f>SUM(I63:I69)</f>
        <v>118.15</v>
      </c>
      <c r="J70" s="36">
        <f>SUM(J63:J69)</f>
        <v>735.78</v>
      </c>
      <c r="K70" s="37"/>
      <c r="L70" s="36">
        <f>SUM(L63:L69)</f>
        <v>73.709999999999994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2" t="s">
        <v>37</v>
      </c>
      <c r="D81" s="52"/>
      <c r="E81" s="43"/>
      <c r="F81" s="44">
        <f>F70+F80</f>
        <v>570</v>
      </c>
      <c r="G81" s="44">
        <f>G70+G80</f>
        <v>21.68</v>
      </c>
      <c r="H81" s="44">
        <f>H70+H80</f>
        <v>19.96</v>
      </c>
      <c r="I81" s="44">
        <f>I70+I80</f>
        <v>118.15</v>
      </c>
      <c r="J81" s="44">
        <f>J70+J80</f>
        <v>735.78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48</v>
      </c>
      <c r="F82" s="21">
        <v>200</v>
      </c>
      <c r="G82" s="21">
        <v>3.42</v>
      </c>
      <c r="H82" s="21">
        <v>6.56</v>
      </c>
      <c r="I82" s="21">
        <v>21.72</v>
      </c>
      <c r="J82" s="21">
        <v>153.32</v>
      </c>
      <c r="K82" s="22">
        <v>131</v>
      </c>
      <c r="L82" s="21"/>
    </row>
    <row r="83" spans="1:12" x14ac:dyDescent="0.25">
      <c r="A83" s="23"/>
      <c r="B83" s="24"/>
      <c r="C83" s="25"/>
      <c r="D83" s="26"/>
      <c r="E83" s="27" t="s">
        <v>66</v>
      </c>
      <c r="F83" s="28">
        <v>100</v>
      </c>
      <c r="G83" s="28">
        <v>22</v>
      </c>
      <c r="H83" s="28">
        <v>9.19</v>
      </c>
      <c r="I83" s="28">
        <v>1.34</v>
      </c>
      <c r="J83" s="28">
        <v>234</v>
      </c>
      <c r="K83" s="29">
        <v>260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39</v>
      </c>
      <c r="F84" s="28">
        <v>200</v>
      </c>
      <c r="G84" s="28">
        <v>0.2</v>
      </c>
      <c r="H84" s="28">
        <v>0.04</v>
      </c>
      <c r="I84" s="28">
        <v>10.199999999999999</v>
      </c>
      <c r="J84" s="28">
        <v>41</v>
      </c>
      <c r="K84" s="29">
        <v>270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41</v>
      </c>
      <c r="F85" s="28">
        <v>30</v>
      </c>
      <c r="G85" s="28">
        <v>3.8</v>
      </c>
      <c r="H85" s="28">
        <v>0.4</v>
      </c>
      <c r="I85" s="28">
        <v>24.6</v>
      </c>
      <c r="J85" s="28">
        <v>117.5</v>
      </c>
      <c r="K85" s="29" t="s">
        <v>62</v>
      </c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>
        <v>73.709999999999994</v>
      </c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530</v>
      </c>
      <c r="G89" s="36">
        <f>SUM(G82:G88)</f>
        <v>29.42</v>
      </c>
      <c r="H89" s="36">
        <f>SUM(H82:H88)</f>
        <v>16.189999999999998</v>
      </c>
      <c r="I89" s="36">
        <f>SUM(I82:I88)</f>
        <v>57.86</v>
      </c>
      <c r="J89" s="36">
        <f>SUM(J82:J88)</f>
        <v>545.81999999999994</v>
      </c>
      <c r="K89" s="37"/>
      <c r="L89" s="36">
        <f>SUM(L82:L88)</f>
        <v>73.709999999999994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2" t="s">
        <v>37</v>
      </c>
      <c r="D100" s="52"/>
      <c r="E100" s="43"/>
      <c r="F100" s="44">
        <f>F89+F99</f>
        <v>530</v>
      </c>
      <c r="G100" s="44">
        <f>G89+G99</f>
        <v>29.42</v>
      </c>
      <c r="H100" s="44">
        <f>H89+H99</f>
        <v>16.189999999999998</v>
      </c>
      <c r="I100" s="44">
        <f>I89+I99</f>
        <v>57.86</v>
      </c>
      <c r="J100" s="44">
        <f>J89+J99</f>
        <v>545.81999999999994</v>
      </c>
      <c r="K100" s="44"/>
      <c r="L100" s="44">
        <f>L89+L99</f>
        <v>73.709999999999994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49</v>
      </c>
      <c r="F101" s="21">
        <v>200</v>
      </c>
      <c r="G101" s="21">
        <v>8.14</v>
      </c>
      <c r="H101" s="21">
        <v>8.06</v>
      </c>
      <c r="I101" s="21">
        <v>33.340000000000003</v>
      </c>
      <c r="J101" s="21">
        <v>239.76</v>
      </c>
      <c r="K101" s="22">
        <v>173</v>
      </c>
      <c r="L101" s="21"/>
    </row>
    <row r="102" spans="1:12" x14ac:dyDescent="0.25">
      <c r="A102" s="23"/>
      <c r="B102" s="24"/>
      <c r="C102" s="25"/>
      <c r="D102" s="26"/>
      <c r="E102" s="27" t="s">
        <v>40</v>
      </c>
      <c r="F102" s="28">
        <v>40</v>
      </c>
      <c r="G102" s="28">
        <v>5.2</v>
      </c>
      <c r="H102" s="28">
        <v>4.8</v>
      </c>
      <c r="I102" s="28">
        <v>4</v>
      </c>
      <c r="J102" s="28">
        <v>62.8</v>
      </c>
      <c r="K102" s="29">
        <v>209</v>
      </c>
      <c r="L102" s="28"/>
    </row>
    <row r="103" spans="1:12" x14ac:dyDescent="0.25">
      <c r="A103" s="23"/>
      <c r="B103" s="24"/>
      <c r="C103" s="25"/>
      <c r="D103" s="30" t="s">
        <v>25</v>
      </c>
      <c r="E103" s="27" t="s">
        <v>47</v>
      </c>
      <c r="F103" s="28">
        <v>200</v>
      </c>
      <c r="G103" s="28">
        <v>0.2</v>
      </c>
      <c r="H103" s="28">
        <v>0.04</v>
      </c>
      <c r="I103" s="28">
        <v>10.199999999999999</v>
      </c>
      <c r="J103" s="28">
        <v>41</v>
      </c>
      <c r="K103" s="29">
        <v>349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67</v>
      </c>
      <c r="F104" s="28">
        <v>55</v>
      </c>
      <c r="G104" s="28">
        <v>6.38</v>
      </c>
      <c r="H104" s="28">
        <v>10.71</v>
      </c>
      <c r="I104" s="28">
        <v>12.77</v>
      </c>
      <c r="J104" s="28">
        <v>159.84</v>
      </c>
      <c r="K104" s="29">
        <v>1</v>
      </c>
      <c r="L104" s="28"/>
    </row>
    <row r="105" spans="1:12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 t="s">
        <v>68</v>
      </c>
      <c r="F106" s="28">
        <v>50</v>
      </c>
      <c r="G106" s="28">
        <v>0.4</v>
      </c>
      <c r="H106" s="28">
        <v>0.4</v>
      </c>
      <c r="I106" s="28">
        <v>9.8000000000000007</v>
      </c>
      <c r="J106" s="28">
        <v>47</v>
      </c>
      <c r="K106" s="29" t="s">
        <v>62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545</v>
      </c>
      <c r="G108" s="36">
        <f>SUM(G101:G107)</f>
        <v>20.319999999999997</v>
      </c>
      <c r="H108" s="36">
        <f>SUM(H101:H107)</f>
        <v>24.009999999999998</v>
      </c>
      <c r="I108" s="36">
        <f>SUM(I101:I107)</f>
        <v>70.11</v>
      </c>
      <c r="J108" s="36">
        <f>SUM(J101:J107)</f>
        <v>550.4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2" t="s">
        <v>37</v>
      </c>
      <c r="D119" s="52"/>
      <c r="E119" s="43"/>
      <c r="F119" s="44">
        <f>F108+F118</f>
        <v>545</v>
      </c>
      <c r="G119" s="44">
        <f>G108+G118</f>
        <v>20.319999999999997</v>
      </c>
      <c r="H119" s="44">
        <f>H108+H118</f>
        <v>24.009999999999998</v>
      </c>
      <c r="I119" s="44">
        <f>I108+I118</f>
        <v>70.11</v>
      </c>
      <c r="J119" s="44">
        <f>J108+J118</f>
        <v>550.4</v>
      </c>
      <c r="K119" s="44"/>
      <c r="L119" s="44">
        <f>L108+L118</f>
        <v>0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50</v>
      </c>
      <c r="F120" s="21">
        <v>200</v>
      </c>
      <c r="G120" s="21">
        <v>19.02</v>
      </c>
      <c r="H120" s="21">
        <v>31.04</v>
      </c>
      <c r="I120" s="21">
        <v>3.84</v>
      </c>
      <c r="J120" s="21">
        <v>353.08</v>
      </c>
      <c r="K120" s="22">
        <v>302</v>
      </c>
      <c r="L120" s="21"/>
    </row>
    <row r="121" spans="1:12" x14ac:dyDescent="0.25">
      <c r="A121" s="45"/>
      <c r="B121" s="24"/>
      <c r="C121" s="25"/>
      <c r="D121" s="26"/>
      <c r="E121" s="27" t="s">
        <v>65</v>
      </c>
      <c r="F121" s="28">
        <v>100</v>
      </c>
      <c r="G121" s="28">
        <v>22</v>
      </c>
      <c r="H121" s="28">
        <v>9.19</v>
      </c>
      <c r="I121" s="28">
        <v>1.34</v>
      </c>
      <c r="J121" s="28">
        <v>234</v>
      </c>
      <c r="K121" s="29">
        <v>206</v>
      </c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51</v>
      </c>
      <c r="F122" s="28">
        <v>200</v>
      </c>
      <c r="G122" s="28">
        <v>0.2</v>
      </c>
      <c r="H122" s="28">
        <v>0.04</v>
      </c>
      <c r="I122" s="28">
        <v>10.199999999999999</v>
      </c>
      <c r="J122" s="28">
        <v>41</v>
      </c>
      <c r="K122" s="29">
        <v>389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41</v>
      </c>
      <c r="F123" s="28">
        <v>30</v>
      </c>
      <c r="G123" s="28">
        <v>3.8</v>
      </c>
      <c r="H123" s="28">
        <v>0.4</v>
      </c>
      <c r="I123" s="28">
        <v>24.6</v>
      </c>
      <c r="J123" s="28">
        <v>117.5</v>
      </c>
      <c r="K123" s="29" t="s">
        <v>62</v>
      </c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42</v>
      </c>
      <c r="E125" s="27" t="s">
        <v>69</v>
      </c>
      <c r="F125" s="28">
        <v>60</v>
      </c>
      <c r="G125" s="28">
        <v>3.8</v>
      </c>
      <c r="H125" s="28">
        <v>0.4</v>
      </c>
      <c r="I125" s="28">
        <v>24.6</v>
      </c>
      <c r="J125" s="28">
        <v>117.5</v>
      </c>
      <c r="K125" s="29">
        <v>45</v>
      </c>
      <c r="L125" s="28">
        <v>73.709999999999994</v>
      </c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590</v>
      </c>
      <c r="G127" s="36">
        <f>SUM(G120:G126)</f>
        <v>48.819999999999993</v>
      </c>
      <c r="H127" s="36">
        <f>SUM(H120:H126)</f>
        <v>41.069999999999993</v>
      </c>
      <c r="I127" s="36">
        <f>SUM(I120:I126)</f>
        <v>64.580000000000013</v>
      </c>
      <c r="J127" s="36">
        <f>SUM(J120:J126)</f>
        <v>863.07999999999993</v>
      </c>
      <c r="K127" s="37"/>
      <c r="L127" s="36">
        <f>SUM(L120:L126)</f>
        <v>73.709999999999994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2" t="s">
        <v>37</v>
      </c>
      <c r="D138" s="52"/>
      <c r="E138" s="43"/>
      <c r="F138" s="44">
        <f>F127+F137</f>
        <v>590</v>
      </c>
      <c r="G138" s="44">
        <f>G127+G137</f>
        <v>48.819999999999993</v>
      </c>
      <c r="H138" s="44">
        <f>H127+H137</f>
        <v>41.069999999999993</v>
      </c>
      <c r="I138" s="44">
        <f>I127+I137</f>
        <v>64.580000000000013</v>
      </c>
      <c r="J138" s="44">
        <f>J127+J137</f>
        <v>863.07999999999993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73</v>
      </c>
      <c r="F139" s="21">
        <v>200</v>
      </c>
      <c r="G139" s="21">
        <v>19.02</v>
      </c>
      <c r="H139" s="21">
        <v>31.04</v>
      </c>
      <c r="I139" s="21">
        <v>3.84</v>
      </c>
      <c r="J139" s="21">
        <v>353.08</v>
      </c>
      <c r="K139" s="22">
        <v>304</v>
      </c>
      <c r="L139" s="21"/>
    </row>
    <row r="140" spans="1:12" x14ac:dyDescent="0.25">
      <c r="A140" s="23"/>
      <c r="B140" s="24"/>
      <c r="C140" s="25"/>
      <c r="D140" s="26"/>
      <c r="E140" s="27" t="s">
        <v>74</v>
      </c>
      <c r="F140" s="28" t="s">
        <v>64</v>
      </c>
      <c r="G140" s="28">
        <v>3.7</v>
      </c>
      <c r="H140" s="28">
        <v>1.47</v>
      </c>
      <c r="I140" s="28">
        <v>2.08</v>
      </c>
      <c r="J140" s="28">
        <v>3.53</v>
      </c>
      <c r="K140" s="29">
        <v>229</v>
      </c>
      <c r="L140" s="28"/>
    </row>
    <row r="141" spans="1:12" x14ac:dyDescent="0.25">
      <c r="A141" s="23"/>
      <c r="B141" s="24"/>
      <c r="C141" s="25"/>
      <c r="D141" s="30" t="s">
        <v>25</v>
      </c>
      <c r="E141" s="27" t="s">
        <v>39</v>
      </c>
      <c r="F141" s="28">
        <v>200</v>
      </c>
      <c r="G141" s="28">
        <v>0.2</v>
      </c>
      <c r="H141" s="28">
        <v>0.04</v>
      </c>
      <c r="I141" s="28">
        <v>10.199999999999999</v>
      </c>
      <c r="J141" s="28">
        <v>41</v>
      </c>
      <c r="K141" s="29">
        <v>377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41</v>
      </c>
      <c r="F142" s="28">
        <v>30</v>
      </c>
      <c r="G142" s="28">
        <v>3.8</v>
      </c>
      <c r="H142" s="28">
        <v>0.4</v>
      </c>
      <c r="I142" s="28">
        <v>24.6</v>
      </c>
      <c r="J142" s="28">
        <v>117.5</v>
      </c>
      <c r="K142" s="29" t="s">
        <v>62</v>
      </c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 t="s">
        <v>42</v>
      </c>
      <c r="E144" s="27" t="s">
        <v>75</v>
      </c>
      <c r="F144" s="28">
        <v>60</v>
      </c>
      <c r="G144" s="28">
        <v>0.66</v>
      </c>
      <c r="H144" s="28">
        <v>0.12</v>
      </c>
      <c r="I144" s="28">
        <v>2.2799999999999998</v>
      </c>
      <c r="J144" s="28">
        <v>13.2</v>
      </c>
      <c r="K144" s="29">
        <v>71</v>
      </c>
      <c r="L144" s="28">
        <v>73.709999999999994</v>
      </c>
    </row>
    <row r="145" spans="1:12" x14ac:dyDescent="0.25">
      <c r="A145" s="23"/>
      <c r="B145" s="24"/>
      <c r="C145" s="25"/>
      <c r="D145" s="26"/>
      <c r="E145" s="27" t="s">
        <v>68</v>
      </c>
      <c r="F145" s="28">
        <v>50</v>
      </c>
      <c r="G145" s="28">
        <v>2.25</v>
      </c>
      <c r="H145" s="28">
        <v>0.75</v>
      </c>
      <c r="I145" s="28">
        <v>31.5</v>
      </c>
      <c r="J145" s="28">
        <v>142.5</v>
      </c>
      <c r="K145" s="29" t="s">
        <v>62</v>
      </c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540</v>
      </c>
      <c r="G146" s="36">
        <f>SUM(G139:G145)</f>
        <v>29.63</v>
      </c>
      <c r="H146" s="36">
        <f>SUM(H139:H145)</f>
        <v>33.819999999999993</v>
      </c>
      <c r="I146" s="36">
        <f>SUM(I139:I145)</f>
        <v>74.5</v>
      </c>
      <c r="J146" s="36">
        <f>SUM(J139:J145)</f>
        <v>670.81</v>
      </c>
      <c r="K146" s="37"/>
      <c r="L146" s="36">
        <f>SUM(L139:L145)</f>
        <v>73.709999999999994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2" t="s">
        <v>37</v>
      </c>
      <c r="D157" s="52"/>
      <c r="E157" s="43"/>
      <c r="F157" s="44">
        <f>F146+F156</f>
        <v>540</v>
      </c>
      <c r="G157" s="44">
        <f>G146+G156</f>
        <v>29.63</v>
      </c>
      <c r="H157" s="44">
        <f>H146+H156</f>
        <v>33.819999999999993</v>
      </c>
      <c r="I157" s="44">
        <f>I146+I156</f>
        <v>74.5</v>
      </c>
      <c r="J157" s="44">
        <f>J146+J156</f>
        <v>670.81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76</v>
      </c>
      <c r="F158" s="21">
        <v>200</v>
      </c>
      <c r="G158" s="21">
        <v>11.92</v>
      </c>
      <c r="H158" s="21">
        <v>7.18</v>
      </c>
      <c r="I158" s="21">
        <v>53.62</v>
      </c>
      <c r="J158" s="21">
        <v>321.98</v>
      </c>
      <c r="K158" s="22">
        <v>302</v>
      </c>
      <c r="L158" s="21"/>
    </row>
    <row r="159" spans="1:12" x14ac:dyDescent="0.25">
      <c r="A159" s="23"/>
      <c r="B159" s="24"/>
      <c r="C159" s="25"/>
      <c r="D159" s="26"/>
      <c r="E159" s="27" t="s">
        <v>66</v>
      </c>
      <c r="F159" s="28">
        <v>100</v>
      </c>
      <c r="G159" s="28">
        <v>9.59</v>
      </c>
      <c r="H159" s="28">
        <v>7.97</v>
      </c>
      <c r="I159" s="28">
        <v>9.2799999999999994</v>
      </c>
      <c r="J159" s="28">
        <v>145.63999999999999</v>
      </c>
      <c r="K159" s="29">
        <v>260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77</v>
      </c>
      <c r="F160" s="28">
        <v>200</v>
      </c>
      <c r="G160" s="28">
        <v>0.2</v>
      </c>
      <c r="H160" s="28">
        <v>0.04</v>
      </c>
      <c r="I160" s="28">
        <v>10.199999999999999</v>
      </c>
      <c r="J160" s="28">
        <v>41</v>
      </c>
      <c r="K160" s="29">
        <v>389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41</v>
      </c>
      <c r="F161" s="28">
        <v>30</v>
      </c>
      <c r="G161" s="28">
        <v>3.8</v>
      </c>
      <c r="H161" s="28">
        <v>0.4</v>
      </c>
      <c r="I161" s="28">
        <v>24.6</v>
      </c>
      <c r="J161" s="28">
        <v>117.5</v>
      </c>
      <c r="K161" s="29" t="s">
        <v>62</v>
      </c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>
        <v>73.709999999999994</v>
      </c>
    </row>
    <row r="163" spans="1:12" x14ac:dyDescent="0.25">
      <c r="A163" s="23"/>
      <c r="B163" s="24"/>
      <c r="C163" s="25"/>
      <c r="D163" s="26" t="s">
        <v>42</v>
      </c>
      <c r="E163" s="27" t="s">
        <v>70</v>
      </c>
      <c r="F163" s="28">
        <v>60</v>
      </c>
      <c r="G163" s="28">
        <v>0.66</v>
      </c>
      <c r="H163" s="28">
        <v>0.12</v>
      </c>
      <c r="I163" s="28">
        <v>2.2799999999999998</v>
      </c>
      <c r="J163" s="28">
        <v>13.2</v>
      </c>
      <c r="K163" s="29">
        <v>71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590</v>
      </c>
      <c r="G165" s="36">
        <f>SUM(G158:G164)</f>
        <v>26.169999999999998</v>
      </c>
      <c r="H165" s="36">
        <f>SUM(H158:H164)</f>
        <v>15.709999999999997</v>
      </c>
      <c r="I165" s="36">
        <f>SUM(I158:I164)</f>
        <v>99.97999999999999</v>
      </c>
      <c r="J165" s="36">
        <f>SUM(J158:J164)</f>
        <v>639.32000000000005</v>
      </c>
      <c r="K165" s="37"/>
      <c r="L165" s="36">
        <f>SUM(L158:L164)</f>
        <v>73.709999999999994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2" t="s">
        <v>37</v>
      </c>
      <c r="D176" s="52"/>
      <c r="E176" s="43"/>
      <c r="F176" s="44">
        <f>F165+F175</f>
        <v>590</v>
      </c>
      <c r="G176" s="44">
        <f>G165+G175</f>
        <v>26.169999999999998</v>
      </c>
      <c r="H176" s="44">
        <f>H165+H175</f>
        <v>15.709999999999997</v>
      </c>
      <c r="I176" s="44">
        <f>I165+I175</f>
        <v>99.97999999999999</v>
      </c>
      <c r="J176" s="44">
        <f>J165+J175</f>
        <v>639.32000000000005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45</v>
      </c>
      <c r="F177" s="21" t="s">
        <v>64</v>
      </c>
      <c r="G177" s="21">
        <v>27.49</v>
      </c>
      <c r="H177" s="21">
        <v>19.829999999999998</v>
      </c>
      <c r="I177" s="21">
        <v>35.08</v>
      </c>
      <c r="J177" s="21">
        <v>430.83</v>
      </c>
      <c r="K177" s="22">
        <v>223</v>
      </c>
      <c r="L177" s="21"/>
    </row>
    <row r="178" spans="1:12" x14ac:dyDescent="0.25">
      <c r="A178" s="23"/>
      <c r="B178" s="24"/>
      <c r="C178" s="25"/>
      <c r="D178" s="26"/>
      <c r="E178" s="27" t="s">
        <v>71</v>
      </c>
      <c r="F178" s="28">
        <v>50</v>
      </c>
      <c r="G178" s="28">
        <v>8.0000000000000002E-3</v>
      </c>
      <c r="H178" s="28">
        <v>4.4999999999999997E-3</v>
      </c>
      <c r="I178" s="28">
        <v>0</v>
      </c>
      <c r="J178" s="28">
        <v>86</v>
      </c>
      <c r="K178" s="29" t="s">
        <v>62</v>
      </c>
      <c r="L178" s="28"/>
    </row>
    <row r="179" spans="1:12" x14ac:dyDescent="0.25">
      <c r="A179" s="23"/>
      <c r="B179" s="24"/>
      <c r="C179" s="25"/>
      <c r="D179" s="30" t="s">
        <v>25</v>
      </c>
      <c r="E179" s="27" t="s">
        <v>47</v>
      </c>
      <c r="F179" s="28">
        <v>200</v>
      </c>
      <c r="G179" s="28">
        <v>0.2</v>
      </c>
      <c r="H179" s="28">
        <v>0.04</v>
      </c>
      <c r="I179" s="28">
        <v>10.199999999999999</v>
      </c>
      <c r="J179" s="28">
        <v>41</v>
      </c>
      <c r="K179" s="29">
        <v>349</v>
      </c>
      <c r="L179" s="28"/>
    </row>
    <row r="180" spans="1:12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>
        <v>73.709999999999994</v>
      </c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250</v>
      </c>
      <c r="G184" s="36">
        <f>SUM(G177:G183)</f>
        <v>27.697999999999997</v>
      </c>
      <c r="H184" s="36">
        <f>SUM(H177:H183)</f>
        <v>19.874499999999998</v>
      </c>
      <c r="I184" s="36">
        <f>SUM(I177:I183)</f>
        <v>45.28</v>
      </c>
      <c r="J184" s="36">
        <f>SUM(J177:J183)</f>
        <v>557.82999999999993</v>
      </c>
      <c r="K184" s="37"/>
      <c r="L184" s="36">
        <f>SUM(L177:L183)</f>
        <v>73.709999999999994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2" t="s">
        <v>37</v>
      </c>
      <c r="D195" s="52"/>
      <c r="E195" s="43"/>
      <c r="F195" s="44">
        <f>F184+F194</f>
        <v>250</v>
      </c>
      <c r="G195" s="44">
        <f>G184+G194</f>
        <v>27.697999999999997</v>
      </c>
      <c r="H195" s="44">
        <f>H184+H194</f>
        <v>19.874499999999998</v>
      </c>
      <c r="I195" s="44">
        <f>I184+I194</f>
        <v>45.28</v>
      </c>
      <c r="J195" s="44">
        <f>J184+J194</f>
        <v>557.82999999999993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489</v>
      </c>
      <c r="G196" s="50">
        <f>(G24+G43+G62+G81+G100+G119+G138+G157+G176+G195)/(IF(G24=0,0,1)+IF(G43=0,0,1)+IF(G62=0,0,1)+IF(G81=0,0,1)+IF(G100=0,0,1)+IF(G119=0,0,1)+IF(G138=0,0,1)+IF(G157=0,0,1)+IF(G176=0,0,1)+IF(G195=0,0,1))</f>
        <v>26.470799999999997</v>
      </c>
      <c r="H196" s="50">
        <f>(H24+H43+H62+H81+H100+H119+H138+H157+H176+H195)/(IF(H24=0,0,1)+IF(H43=0,0,1)+IF(H62=0,0,1)+IF(H81=0,0,1)+IF(H100=0,0,1)+IF(H119=0,0,1)+IF(H138=0,0,1)+IF(H157=0,0,1)+IF(H176=0,0,1)+IF(H195=0,0,1))</f>
        <v>23.032450000000001</v>
      </c>
      <c r="I196" s="50">
        <f>(I24+I43+I62+I81+I100+I119+I138+I157+I176+I195)/(IF(I24=0,0,1)+IF(I43=0,0,1)+IF(I62=0,0,1)+IF(I81=0,0,1)+IF(I100=0,0,1)+IF(I119=0,0,1)+IF(I138=0,0,1)+IF(I157=0,0,1)+IF(I176=0,0,1)+IF(I195=0,0,1))</f>
        <v>79.47</v>
      </c>
      <c r="J196" s="50">
        <f>(J24+J43+J62+J81+J100+J119+J138+J157+J176+J195)/(IF(J24=0,0,1)+IF(J43=0,0,1)+IF(J62=0,0,1)+IF(J81=0,0,1)+IF(J100=0,0,1)+IF(J119=0,0,1)+IF(J138=0,0,1)+IF(J157=0,0,1)+IF(J176=0,0,1)+IF(J195=0,0,1))</f>
        <v>636.02199999999993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73.709999999999994</v>
      </c>
    </row>
  </sheetData>
  <sheetProtection sheet="1" objects="1" scenarios="1"/>
  <customSheetViews>
    <customSheetView guid="{D8D80024-0C79-4A0B-B669-CA65BB46C031}" showPageBreaks="1" view="pageBreakPreview">
      <pane xSplit="4" ySplit="5" topLeftCell="E6" activePane="bottomRight" state="frozen"/>
      <selection pane="bottomRight" activeCell="I6" sqref="I6"/>
      <pageMargins left="0.7" right="0.7" top="0.75" bottom="0.75" header="0.51180555555555496" footer="0.51180555555555496"/>
      <pageSetup paperSize="9" scale="61" firstPageNumber="0" orientation="portrait" horizontalDpi="300" verticalDpi="300" r:id="rId1"/>
    </customSheetView>
    <customSheetView guid="{F8B3561A-A88B-4257-B414-8BFDD9B39656}" showPageBreaks="1" view="pageBreakPreview">
      <pane xSplit="4" ySplit="5" topLeftCell="E6" activePane="bottomRight" state="frozen"/>
      <selection pane="bottomRight" activeCell="F6" sqref="F6:F12"/>
      <pageMargins left="0.7" right="0.7" top="0.75" bottom="0.75" header="0.51180555555555496" footer="0.51180555555555496"/>
      <pageSetup paperSize="9" scale="61" firstPageNumber="0" orientation="portrait" horizontalDpi="300" verticalDpi="300" r:id="rId2"/>
    </customSheetView>
    <customSheetView guid="{B455B11C-DCE3-4D8E-B4BF-EDF89B951063}" showPageBreaks="1" view="pageBreakPreview">
      <pane xSplit="4" ySplit="5" topLeftCell="E6" activePane="bottomRight" state="frozen"/>
      <selection pane="bottomRight" activeCell="H3" sqref="H3"/>
      <pageMargins left="0.7" right="0.7" top="0.75" bottom="0.75" header="0.51180555555555496" footer="0.51180555555555496"/>
      <pageSetup paperSize="9" scale="61" firstPageNumber="0" orientation="portrait" horizontalDpi="300" verticalDpi="300" r:id="rId3"/>
    </customSheetView>
  </customSheetViews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2024-01-26T08:43:46Z</dcterms:modified>
  <dc:language>ru-RU</dc:language>
</cp:coreProperties>
</file>